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Návod" sheetId="1" r:id="rId1"/>
    <sheet name="Starší žáci a starší" sheetId="2" r:id="rId2"/>
    <sheet name="Mladší žáci" sheetId="3" r:id="rId3"/>
    <sheet name="Děti" sheetId="4" r:id="rId4"/>
  </sheets>
  <definedNames/>
  <calcPr fullCalcOnLoad="1"/>
</workbook>
</file>

<file path=xl/sharedStrings.xml><?xml version="1.0" encoding="utf-8"?>
<sst xmlns="http://schemas.openxmlformats.org/spreadsheetml/2006/main" count="771" uniqueCount="348">
  <si>
    <t>Šumperský pohár 2011 - výsledková tabulka - instrukce pořadatelům</t>
  </si>
  <si>
    <r>
      <t xml:space="preserve">Tyto výsledkové tabulky jsou určeny ke strojovému zpracování, takže </t>
    </r>
    <r>
      <rPr>
        <b/>
        <sz val="11"/>
        <color indexed="8"/>
        <rFont val="Calibri"/>
        <family val="2"/>
      </rPr>
      <t>nesmíte měnit názvy sloupců</t>
    </r>
    <r>
      <rPr>
        <sz val="11"/>
        <color indexed="8"/>
        <rFont val="Calibri"/>
        <family val="2"/>
      </rPr>
      <t>.</t>
    </r>
  </si>
  <si>
    <t>Nepotřebné sloupce můžete skrýt, odstranit nebo nechat nevyplněné.</t>
  </si>
  <si>
    <t>Kategorie startující společně na stejné trati na stejnou délku závodu pište dohromady do společné tabulky.</t>
  </si>
  <si>
    <t>Nikdy nepište bydliště do sloupce týmu.</t>
  </si>
  <si>
    <t>Vždy musíte vyplnit ročník narození.</t>
  </si>
  <si>
    <t>Časové údaje oddělujte dvojtečkami ve tvaru 00:00 nebo 00:00:00. Můžete použít i desetinnou čárku nebo tečku na vyznačení desetin či setin sekundy, pokud měříte čas tak přesně.</t>
  </si>
  <si>
    <r>
      <t xml:space="preserve">Příjmení a jméno lze psát zvlášť nebo i společně do jednoho sloupce. Ten sloupec musíte označit buď </t>
    </r>
    <r>
      <rPr>
        <b/>
        <sz val="11"/>
        <color indexed="8"/>
        <rFont val="Calibri"/>
        <family val="2"/>
      </rPr>
      <t>celé jméno</t>
    </r>
    <r>
      <rPr>
        <sz val="11"/>
        <color indexed="8"/>
        <rFont val="Calibri"/>
        <family val="2"/>
      </rPr>
      <t xml:space="preserve"> (první je příjmení), nebo </t>
    </r>
    <r>
      <rPr>
        <b/>
        <sz val="11"/>
        <color indexed="8"/>
        <rFont val="Calibri"/>
        <family val="2"/>
      </rPr>
      <t>jméno a příjmení</t>
    </r>
    <r>
      <rPr>
        <sz val="11"/>
        <color indexed="8"/>
        <rFont val="Calibri"/>
        <family val="2"/>
      </rPr>
      <t xml:space="preserve"> (první je křestní).</t>
    </r>
  </si>
  <si>
    <r>
      <t xml:space="preserve">Nedojetí do cíle se označuje značkou </t>
    </r>
    <r>
      <rPr>
        <b/>
        <sz val="11"/>
        <color indexed="8"/>
        <rFont val="Calibri"/>
        <family val="2"/>
      </rPr>
      <t>DNF</t>
    </r>
    <r>
      <rPr>
        <sz val="11"/>
        <color indexed="8"/>
        <rFont val="Calibri"/>
        <family val="2"/>
      </rPr>
      <t xml:space="preserve"> ve sloupci času a neuvádí se žádné pořadí ani pořadí v kategorii.</t>
    </r>
  </si>
  <si>
    <t>Jména lidí uvádějte spisovně, bez zdrobnělin. Nejlépe přesně podle záznamů v naší databázi.</t>
  </si>
  <si>
    <t>Jména týmů uvádějte jednotně, bez zkratek a nejlépe přesně podle záznamů v naší databázi.</t>
  </si>
  <si>
    <t>Název a datum závodu vyplňte jen na prvním listu, do dalších se okopírují automaticky.</t>
  </si>
  <si>
    <t>Ve sloupci kola uvádějte buď počet odjetých kol (kladné číslo), nebo vyplňte jen u předjetých o kolo počet kol ztráty na vítěze (záporné číslo).</t>
  </si>
  <si>
    <t>Zkratky použité v titulcích sloupců:</t>
  </si>
  <si>
    <t>poř = celkové pořadí</t>
  </si>
  <si>
    <t>kat = kategorie, dle pravidel poháru (zkratkou MA,MB,MC,MD,MJ,MS,MM,MP,ZA,ZB,ZS,ZM,ZP nebo celými slovy v množném čísle!)</t>
  </si>
  <si>
    <t>pk = pořadí v kategorii</t>
  </si>
  <si>
    <t>Závod:</t>
  </si>
  <si>
    <t>Časovka na Senovou 2014</t>
  </si>
  <si>
    <t>Datum:</t>
  </si>
  <si>
    <t>6.7.2014</t>
  </si>
  <si>
    <t>Jízda:</t>
  </si>
  <si>
    <t>Hlavní jízda</t>
  </si>
  <si>
    <t>Kategorie:</t>
  </si>
  <si>
    <t>MA,MB,MC,MD, MJ, MS, ZA, ZB, ZS</t>
  </si>
  <si>
    <t>Čas startu:</t>
  </si>
  <si>
    <t>10:30</t>
  </si>
  <si>
    <t>Délka jízdy:</t>
  </si>
  <si>
    <t>7 km</t>
  </si>
  <si>
    <t>Počasí:</t>
  </si>
  <si>
    <t>23°C slunečno</t>
  </si>
  <si>
    <t>poř</t>
  </si>
  <si>
    <t>kat</t>
  </si>
  <si>
    <t>pk</t>
  </si>
  <si>
    <t>st.č.</t>
  </si>
  <si>
    <t>celé jméno</t>
  </si>
  <si>
    <t>jméno</t>
  </si>
  <si>
    <t>tým</t>
  </si>
  <si>
    <t>obec</t>
  </si>
  <si>
    <t>ročník</t>
  </si>
  <si>
    <t>kola</t>
  </si>
  <si>
    <t>čas</t>
  </si>
  <si>
    <t>start</t>
  </si>
  <si>
    <t>cíl</t>
  </si>
  <si>
    <t>5</t>
  </si>
  <si>
    <t>MA</t>
  </si>
  <si>
    <t>1</t>
  </si>
  <si>
    <t>63</t>
  </si>
  <si>
    <t>Fláma Miroslav</t>
  </si>
  <si>
    <t>Bike sport Uničov</t>
  </si>
  <si>
    <t>Křížov</t>
  </si>
  <si>
    <t>1993</t>
  </si>
  <si>
    <t>12</t>
  </si>
  <si>
    <t>2</t>
  </si>
  <si>
    <t>65</t>
  </si>
  <si>
    <t>Mádr Jiří</t>
  </si>
  <si>
    <t>SK Salith Sumtex Šumperk</t>
  </si>
  <si>
    <t>1991</t>
  </si>
  <si>
    <t>14</t>
  </si>
  <si>
    <t>3</t>
  </si>
  <si>
    <t>47</t>
  </si>
  <si>
    <t>Neumann Jan</t>
  </si>
  <si>
    <t>TNF bike team</t>
  </si>
  <si>
    <t>1990</t>
  </si>
  <si>
    <t>18</t>
  </si>
  <si>
    <t>4</t>
  </si>
  <si>
    <t>46</t>
  </si>
  <si>
    <t>Večeř Martin</t>
  </si>
  <si>
    <t>1992</t>
  </si>
  <si>
    <t>21</t>
  </si>
  <si>
    <t>36</t>
  </si>
  <si>
    <t>Hladiš David</t>
  </si>
  <si>
    <t>Lesnice</t>
  </si>
  <si>
    <t>1995</t>
  </si>
  <si>
    <t>23</t>
  </si>
  <si>
    <t>6</t>
  </si>
  <si>
    <t>26</t>
  </si>
  <si>
    <t>Strakoš Jaroslav</t>
  </si>
  <si>
    <t>Bikesport Team Mohelnice</t>
  </si>
  <si>
    <t>1986</t>
  </si>
  <si>
    <t>32</t>
  </si>
  <si>
    <t>7</t>
  </si>
  <si>
    <t>Novotný Tomáš</t>
  </si>
  <si>
    <t>Šumperk</t>
  </si>
  <si>
    <t>1985</t>
  </si>
  <si>
    <t>40</t>
  </si>
  <si>
    <t>8</t>
  </si>
  <si>
    <t>Jáně Lukáš</t>
  </si>
  <si>
    <t>54</t>
  </si>
  <si>
    <t>9</t>
  </si>
  <si>
    <t>Kubíček Vlastislav</t>
  </si>
  <si>
    <t>MB</t>
  </si>
  <si>
    <t>16</t>
  </si>
  <si>
    <t>Kajnar Tomáš</t>
  </si>
  <si>
    <t>Nutrend Specialized Racing</t>
  </si>
  <si>
    <t>1978</t>
  </si>
  <si>
    <t>60</t>
  </si>
  <si>
    <t>Zlámal Tomáš</t>
  </si>
  <si>
    <t>Proxima</t>
  </si>
  <si>
    <t>1979</t>
  </si>
  <si>
    <t>19</t>
  </si>
  <si>
    <t>Březina Petr</t>
  </si>
  <si>
    <t>Cyklo Team Kolárna</t>
  </si>
  <si>
    <t>1984</t>
  </si>
  <si>
    <t>13</t>
  </si>
  <si>
    <t>11</t>
  </si>
  <si>
    <t>Václavík Pavel</t>
  </si>
  <si>
    <t>Oknoplast</t>
  </si>
  <si>
    <t>Trojek Karel</t>
  </si>
  <si>
    <t>1981</t>
  </si>
  <si>
    <t>52</t>
  </si>
  <si>
    <t>15</t>
  </si>
  <si>
    <t>Freml Josef</t>
  </si>
  <si>
    <t>1975</t>
  </si>
  <si>
    <t>66</t>
  </si>
  <si>
    <t>Plhák Ivo</t>
  </si>
  <si>
    <t>1977</t>
  </si>
  <si>
    <t>MC</t>
  </si>
  <si>
    <t>29</t>
  </si>
  <si>
    <t>Krejčí Vladislav</t>
  </si>
  <si>
    <t>Bikesport Uničov</t>
  </si>
  <si>
    <t>1974</t>
  </si>
  <si>
    <t>31</t>
  </si>
  <si>
    <t>Krč Tomáš</t>
  </si>
  <si>
    <t>KTM</t>
  </si>
  <si>
    <t>1970</t>
  </si>
  <si>
    <t>39</t>
  </si>
  <si>
    <t>Navařík Robert</t>
  </si>
  <si>
    <t>Nava sport</t>
  </si>
  <si>
    <t>1969</t>
  </si>
  <si>
    <t>17</t>
  </si>
  <si>
    <t>55</t>
  </si>
  <si>
    <t>Kostka Tomáš</t>
  </si>
  <si>
    <t>Credo team</t>
  </si>
  <si>
    <t>24</t>
  </si>
  <si>
    <t>48</t>
  </si>
  <si>
    <t>Panoch Václav</t>
  </si>
  <si>
    <t>Kolárna</t>
  </si>
  <si>
    <t>Staré Město</t>
  </si>
  <si>
    <t>27</t>
  </si>
  <si>
    <t>42</t>
  </si>
  <si>
    <t>Kulík Vladislav</t>
  </si>
  <si>
    <t>Cykloklub Morava</t>
  </si>
  <si>
    <t>1973</t>
  </si>
  <si>
    <t>Pěnkava Radomil</t>
  </si>
  <si>
    <t>SC Samotišky</t>
  </si>
  <si>
    <t>45</t>
  </si>
  <si>
    <t>59</t>
  </si>
  <si>
    <t>Doležel Jaromír</t>
  </si>
  <si>
    <t>Ranč</t>
  </si>
  <si>
    <t>Uherka Vlastimil</t>
  </si>
  <si>
    <t>Zábřeh</t>
  </si>
  <si>
    <t>56</t>
  </si>
  <si>
    <t>10</t>
  </si>
  <si>
    <t>Holec Pavel</t>
  </si>
  <si>
    <t>Petrov</t>
  </si>
  <si>
    <t>1965</t>
  </si>
  <si>
    <t>Chudada Tomáš</t>
  </si>
  <si>
    <t>64</t>
  </si>
  <si>
    <t>Novotný Jaroslav</t>
  </si>
  <si>
    <t>Prostějov</t>
  </si>
  <si>
    <t>MD</t>
  </si>
  <si>
    <t>61</t>
  </si>
  <si>
    <t>Vala Martin</t>
  </si>
  <si>
    <t>Rýmařov</t>
  </si>
  <si>
    <t>1962</t>
  </si>
  <si>
    <t>22</t>
  </si>
  <si>
    <t>Kouřil Jiří</t>
  </si>
  <si>
    <t>Fitko Jeseník</t>
  </si>
  <si>
    <t>1955</t>
  </si>
  <si>
    <t>Jiroutek Juraj</t>
  </si>
  <si>
    <t>In-Life Cycling Team</t>
  </si>
  <si>
    <t>1960</t>
  </si>
  <si>
    <t>34</t>
  </si>
  <si>
    <t>Ondráček Libor</t>
  </si>
  <si>
    <t>Olomouc</t>
  </si>
  <si>
    <t>1964</t>
  </si>
  <si>
    <t>35</t>
  </si>
  <si>
    <t>Brandýs Roman</t>
  </si>
  <si>
    <t>1963</t>
  </si>
  <si>
    <t>37</t>
  </si>
  <si>
    <t>Brückner Ivan</t>
  </si>
  <si>
    <t>1949</t>
  </si>
  <si>
    <t>44</t>
  </si>
  <si>
    <t>38</t>
  </si>
  <si>
    <t>Konopa Milan</t>
  </si>
  <si>
    <t>Nový Malín</t>
  </si>
  <si>
    <t>1961</t>
  </si>
  <si>
    <t>57</t>
  </si>
  <si>
    <t>Adamík Jiří</t>
  </si>
  <si>
    <t>Brno</t>
  </si>
  <si>
    <t>49</t>
  </si>
  <si>
    <t>Keprt Jan</t>
  </si>
  <si>
    <t>Nadoraz Zábřeh</t>
  </si>
  <si>
    <t>1954</t>
  </si>
  <si>
    <t>MJ</t>
  </si>
  <si>
    <t>53</t>
  </si>
  <si>
    <t>Horák Filip</t>
  </si>
  <si>
    <t>Dubicko</t>
  </si>
  <si>
    <t>1996</t>
  </si>
  <si>
    <t>58</t>
  </si>
  <si>
    <t>Bednarský Vojtěch</t>
  </si>
  <si>
    <t>1997</t>
  </si>
  <si>
    <t>Pokorný Jiří</t>
  </si>
  <si>
    <t>Kolšov</t>
  </si>
  <si>
    <t>Fláma Tomáš</t>
  </si>
  <si>
    <t>Ekofarma Křižov</t>
  </si>
  <si>
    <t>20</t>
  </si>
  <si>
    <t>41</t>
  </si>
  <si>
    <t>Bittner Ondřej</t>
  </si>
  <si>
    <t>25</t>
  </si>
  <si>
    <t>51</t>
  </si>
  <si>
    <t>Hejtmánek Marek</t>
  </si>
  <si>
    <t>Dolní Studénky</t>
  </si>
  <si>
    <t>Parma Dominik</t>
  </si>
  <si>
    <t>Podolí u Bouzova</t>
  </si>
  <si>
    <t>1998</t>
  </si>
  <si>
    <t>33</t>
  </si>
  <si>
    <t>Šebesta Dominik</t>
  </si>
  <si>
    <t>28</t>
  </si>
  <si>
    <t>MS</t>
  </si>
  <si>
    <t>Bárta Tomáš</t>
  </si>
  <si>
    <t>Stevens Bikes Emilio Sport</t>
  </si>
  <si>
    <t>1999</t>
  </si>
  <si>
    <t>30</t>
  </si>
  <si>
    <t>Malínek Lukáš</t>
  </si>
  <si>
    <t>Dana Sport Šumperk</t>
  </si>
  <si>
    <t>Seidl Martin</t>
  </si>
  <si>
    <t>2001</t>
  </si>
  <si>
    <t>43</t>
  </si>
  <si>
    <t>2000</t>
  </si>
  <si>
    <t>Bednarský Václav</t>
  </si>
  <si>
    <t>Gasta Evžen</t>
  </si>
  <si>
    <t>Sadil Jiří</t>
  </si>
  <si>
    <t>Parapety RS</t>
  </si>
  <si>
    <t>Haluza David</t>
  </si>
  <si>
    <t>Smékal Marek</t>
  </si>
  <si>
    <t>Cyklo SML</t>
  </si>
  <si>
    <t>Troubelice-Lazce</t>
  </si>
  <si>
    <t>62</t>
  </si>
  <si>
    <t>Rutar Adam</t>
  </si>
  <si>
    <t>ZA</t>
  </si>
  <si>
    <t>Valová Tereza</t>
  </si>
  <si>
    <t>Švubová Michaela</t>
  </si>
  <si>
    <t>50</t>
  </si>
  <si>
    <t>Vanduchová Alena</t>
  </si>
  <si>
    <t>ZB</t>
  </si>
  <si>
    <t>Valouchová Marie</t>
  </si>
  <si>
    <t>Komárková Eva</t>
  </si>
  <si>
    <t>Cyklo Polách a syn</t>
  </si>
  <si>
    <t>1958</t>
  </si>
  <si>
    <t>ZS</t>
  </si>
  <si>
    <t>Macková Barbora</t>
  </si>
  <si>
    <t>Vikýřovice</t>
  </si>
  <si>
    <t>Hazová Michaela</t>
  </si>
  <si>
    <t>KHTour Czech Cycling team</t>
  </si>
  <si>
    <t>Jaklová Petra</t>
  </si>
  <si>
    <t>Vaculíková Andrea</t>
  </si>
  <si>
    <t>Loučná nad Desnou</t>
  </si>
  <si>
    <t>MM,ZM</t>
  </si>
  <si>
    <t>mezičas</t>
  </si>
  <si>
    <t>MM</t>
  </si>
  <si>
    <t>Svoboda Marian</t>
  </si>
  <si>
    <t>Unikovo team</t>
  </si>
  <si>
    <t>České Petrovice</t>
  </si>
  <si>
    <t>2003</t>
  </si>
  <si>
    <t>Pěnkava Jakub</t>
  </si>
  <si>
    <t>2004</t>
  </si>
  <si>
    <t>Gasta Jakub</t>
  </si>
  <si>
    <t>2002</t>
  </si>
  <si>
    <t>Zubatý Adam</t>
  </si>
  <si>
    <t>Haluzík Martin</t>
  </si>
  <si>
    <t>2007</t>
  </si>
  <si>
    <t>DNF</t>
  </si>
  <si>
    <t>Bureš Štěpán</t>
  </si>
  <si>
    <t>Zatloukal Jan</t>
  </si>
  <si>
    <t>Velký Týnec</t>
  </si>
  <si>
    <t>ZM</t>
  </si>
  <si>
    <t>Bártová Gabriela</t>
  </si>
  <si>
    <t>Emilio</t>
  </si>
  <si>
    <t>benjáminci</t>
  </si>
  <si>
    <t>Kulík Jan</t>
  </si>
  <si>
    <t>CK Morava</t>
  </si>
  <si>
    <t>2009</t>
  </si>
  <si>
    <t>Pátková Veronika</t>
  </si>
  <si>
    <t>2010</t>
  </si>
  <si>
    <t>odrážedla</t>
  </si>
  <si>
    <t>Jakl Štěpán</t>
  </si>
  <si>
    <t>2011</t>
  </si>
  <si>
    <t>Krejčí Jakub</t>
  </si>
  <si>
    <t>Mazáková Aneta</t>
  </si>
  <si>
    <t>TJ Sokol Hrabenov</t>
  </si>
  <si>
    <t>2012</t>
  </si>
  <si>
    <t>předžáci</t>
  </si>
  <si>
    <t>Raška Lukáš</t>
  </si>
  <si>
    <t>Šela sport</t>
  </si>
  <si>
    <t>Bohuňovice</t>
  </si>
  <si>
    <t>1:37</t>
  </si>
  <si>
    <t>1:41</t>
  </si>
  <si>
    <t>Svoboda Marcel</t>
  </si>
  <si>
    <t>1:42</t>
  </si>
  <si>
    <t>Blažek David</t>
  </si>
  <si>
    <t>Kožušany</t>
  </si>
  <si>
    <t>1:54</t>
  </si>
  <si>
    <t>Chudada Adam</t>
  </si>
  <si>
    <t>2:34</t>
  </si>
  <si>
    <t>Raška Tomáš</t>
  </si>
  <si>
    <t>2:38</t>
  </si>
  <si>
    <t>Hamplová Tereza</t>
  </si>
  <si>
    <t>Bikesport tým Mohelnice</t>
  </si>
  <si>
    <t>4:08</t>
  </si>
  <si>
    <t>malí žáci</t>
  </si>
  <si>
    <t>90</t>
  </si>
  <si>
    <t>Mráz Daniel</t>
  </si>
  <si>
    <t>TJ Cyklistika Uničov</t>
  </si>
  <si>
    <t>Uničov</t>
  </si>
  <si>
    <t>4:14</t>
  </si>
  <si>
    <t>94</t>
  </si>
  <si>
    <t>Pola Jonáš</t>
  </si>
  <si>
    <t>Porsche Olomouc</t>
  </si>
  <si>
    <t>Hlubočky</t>
  </si>
  <si>
    <t>4:25</t>
  </si>
  <si>
    <t>93</t>
  </si>
  <si>
    <t>Pokorný Ondřej</t>
  </si>
  <si>
    <t>4:41</t>
  </si>
  <si>
    <t>Jakl Viktor</t>
  </si>
  <si>
    <t>2005</t>
  </si>
  <si>
    <t>4:53</t>
  </si>
  <si>
    <t>98</t>
  </si>
  <si>
    <t>Spillerová Terezie</t>
  </si>
  <si>
    <t>Cirlibaba</t>
  </si>
  <si>
    <t>2006</t>
  </si>
  <si>
    <t>5:42</t>
  </si>
  <si>
    <t>91</t>
  </si>
  <si>
    <t>Freml Patrik</t>
  </si>
  <si>
    <t>5:43</t>
  </si>
  <si>
    <t>97</t>
  </si>
  <si>
    <t>5:50</t>
  </si>
  <si>
    <t>96</t>
  </si>
  <si>
    <t>5:53</t>
  </si>
  <si>
    <t>95</t>
  </si>
  <si>
    <t>Hampl Tomáš</t>
  </si>
  <si>
    <t>6:00</t>
  </si>
  <si>
    <t>6:15</t>
  </si>
  <si>
    <t>92</t>
  </si>
  <si>
    <t>Smékal Jiří</t>
  </si>
  <si>
    <t>6:16</t>
  </si>
  <si>
    <t>6:47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</si>
</sst>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[HH]:MM:SS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2" fillId="2" borderId="0" xfId="0" applyFont="1" applyFill="1" applyAlignment="1">
      <alignment/>
    </xf>
    <xf numFmtId="164" fontId="0" fillId="2" borderId="0" xfId="0" applyFill="1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ont="1" applyBorder="1" applyAlignment="1">
      <alignment/>
    </xf>
    <xf numFmtId="165" fontId="2" fillId="0" borderId="1" xfId="0" applyNumberFormat="1" applyFont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6" fontId="0" fillId="0" borderId="0" xfId="0" applyNumberFormat="1" applyAlignment="1">
      <alignment/>
    </xf>
    <xf numFmtId="164" fontId="0" fillId="0" borderId="0" xfId="0" applyAlignment="1">
      <alignment horizontal="left"/>
    </xf>
    <xf numFmtId="165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B27" sqref="B27"/>
    </sheetView>
  </sheetViews>
  <sheetFormatPr defaultColWidth="9.140625" defaultRowHeight="15"/>
  <sheetData>
    <row r="1" spans="1:7" ht="15">
      <c r="A1" s="1" t="s">
        <v>0</v>
      </c>
      <c r="B1" s="2"/>
      <c r="C1" s="2"/>
      <c r="D1" s="2"/>
      <c r="E1" s="2"/>
      <c r="F1" s="2"/>
      <c r="G1" s="2"/>
    </row>
    <row r="2" ht="15">
      <c r="A2" s="3" t="s">
        <v>1</v>
      </c>
    </row>
    <row r="3" ht="15">
      <c r="A3" s="3" t="s">
        <v>2</v>
      </c>
    </row>
    <row r="4" ht="15">
      <c r="A4" s="3" t="s">
        <v>3</v>
      </c>
    </row>
    <row r="5" ht="15">
      <c r="A5" s="3" t="s">
        <v>4</v>
      </c>
    </row>
    <row r="6" ht="15">
      <c r="A6" s="3" t="s">
        <v>5</v>
      </c>
    </row>
    <row r="7" ht="15">
      <c r="A7" s="3" t="s">
        <v>6</v>
      </c>
    </row>
    <row r="8" ht="15">
      <c r="A8" s="3" t="s">
        <v>7</v>
      </c>
    </row>
    <row r="9" ht="15">
      <c r="A9" s="3" t="s">
        <v>8</v>
      </c>
    </row>
    <row r="10" ht="15">
      <c r="A10" s="3" t="s">
        <v>9</v>
      </c>
    </row>
    <row r="11" ht="15">
      <c r="A11" s="3" t="s">
        <v>10</v>
      </c>
    </row>
    <row r="12" ht="15">
      <c r="A12" s="3" t="s">
        <v>11</v>
      </c>
    </row>
    <row r="13" ht="15">
      <c r="A13" s="3" t="s">
        <v>12</v>
      </c>
    </row>
    <row r="16" ht="15">
      <c r="A16" s="4" t="s">
        <v>13</v>
      </c>
    </row>
    <row r="17" ht="15">
      <c r="A17" s="3" t="s">
        <v>14</v>
      </c>
    </row>
    <row r="18" ht="15">
      <c r="A18" s="3" t="s">
        <v>15</v>
      </c>
    </row>
    <row r="19" ht="15">
      <c r="A19" s="3" t="s">
        <v>16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5"/>
  <sheetViews>
    <sheetView workbookViewId="0" topLeftCell="A1">
      <selection activeCell="H91" sqref="H91"/>
    </sheetView>
  </sheetViews>
  <sheetFormatPr defaultColWidth="9.140625" defaultRowHeight="15"/>
  <cols>
    <col min="1" max="2" width="3.7109375" style="5" customWidth="1"/>
    <col min="3" max="3" width="3.140625" style="5" customWidth="1"/>
    <col min="4" max="4" width="4.57421875" style="5" customWidth="1"/>
    <col min="5" max="5" width="17.00390625" style="5" customWidth="1"/>
    <col min="6" max="6" width="0" style="5" hidden="1" customWidth="1"/>
    <col min="7" max="7" width="22.140625" style="5" customWidth="1"/>
    <col min="8" max="8" width="18.421875" style="5" customWidth="1"/>
    <col min="9" max="9" width="6.28125" style="5" customWidth="1"/>
    <col min="10" max="10" width="0" style="5" hidden="1" customWidth="1"/>
    <col min="11" max="12" width="9.140625" style="5" customWidth="1"/>
  </cols>
  <sheetData>
    <row r="1" spans="1:4" ht="15">
      <c r="A1" s="6" t="s">
        <v>17</v>
      </c>
      <c r="B1" s="6"/>
      <c r="C1" s="6"/>
      <c r="D1" s="5" t="s">
        <v>18</v>
      </c>
    </row>
    <row r="2" spans="1:4" ht="15">
      <c r="A2" s="6" t="s">
        <v>19</v>
      </c>
      <c r="B2" s="6"/>
      <c r="C2" s="6"/>
      <c r="D2" s="5" t="s">
        <v>20</v>
      </c>
    </row>
    <row r="3" spans="1:4" ht="15">
      <c r="A3" s="6" t="s">
        <v>21</v>
      </c>
      <c r="B3" s="6"/>
      <c r="C3" s="6"/>
      <c r="D3" s="5" t="s">
        <v>22</v>
      </c>
    </row>
    <row r="4" spans="1:4" ht="15">
      <c r="A4" s="6" t="s">
        <v>23</v>
      </c>
      <c r="B4" s="6"/>
      <c r="C4" s="6"/>
      <c r="D4" s="5" t="s">
        <v>24</v>
      </c>
    </row>
    <row r="5" spans="1:4" ht="15">
      <c r="A5" s="6" t="s">
        <v>25</v>
      </c>
      <c r="B5" s="6"/>
      <c r="C5" s="6"/>
      <c r="D5" s="5" t="s">
        <v>26</v>
      </c>
    </row>
    <row r="6" spans="1:4" ht="15">
      <c r="A6" s="6" t="s">
        <v>27</v>
      </c>
      <c r="B6" s="6"/>
      <c r="C6" s="6"/>
      <c r="D6" s="5" t="s">
        <v>28</v>
      </c>
    </row>
    <row r="7" spans="1:4" ht="15">
      <c r="A7" s="6" t="s">
        <v>29</v>
      </c>
      <c r="B7" s="6"/>
      <c r="C7" s="6"/>
      <c r="D7" s="5" t="s">
        <v>30</v>
      </c>
    </row>
    <row r="9" spans="1:13" ht="15.75">
      <c r="A9" s="7" t="s">
        <v>31</v>
      </c>
      <c r="B9" s="7" t="s">
        <v>32</v>
      </c>
      <c r="C9" s="7" t="s">
        <v>33</v>
      </c>
      <c r="D9" s="7" t="s">
        <v>34</v>
      </c>
      <c r="E9" s="7" t="s">
        <v>35</v>
      </c>
      <c r="F9" s="7" t="s">
        <v>36</v>
      </c>
      <c r="G9" s="7" t="s">
        <v>37</v>
      </c>
      <c r="H9" s="7" t="s">
        <v>38</v>
      </c>
      <c r="I9" s="7" t="s">
        <v>39</v>
      </c>
      <c r="J9" s="7" t="s">
        <v>40</v>
      </c>
      <c r="K9" s="7" t="s">
        <v>41</v>
      </c>
      <c r="L9" s="8" t="s">
        <v>42</v>
      </c>
      <c r="M9" s="3" t="s">
        <v>43</v>
      </c>
    </row>
    <row r="10" spans="1:13" ht="15.75">
      <c r="A10" s="9" t="s">
        <v>44</v>
      </c>
      <c r="B10" s="5" t="s">
        <v>45</v>
      </c>
      <c r="C10" s="9" t="s">
        <v>46</v>
      </c>
      <c r="D10" s="5" t="s">
        <v>47</v>
      </c>
      <c r="E10" s="5" t="s">
        <v>48</v>
      </c>
      <c r="G10" s="5" t="s">
        <v>49</v>
      </c>
      <c r="H10" s="5" t="s">
        <v>50</v>
      </c>
      <c r="I10" s="5" t="s">
        <v>51</v>
      </c>
      <c r="K10" s="10">
        <f aca="true" t="shared" si="0" ref="K10:K75">M10-L10</f>
        <v>0.015405092592592595</v>
      </c>
      <c r="L10" s="11">
        <v>0.04375</v>
      </c>
      <c r="M10" s="11">
        <v>0.05915509259259259</v>
      </c>
    </row>
    <row r="11" spans="1:13" ht="15.75">
      <c r="A11" s="9" t="s">
        <v>52</v>
      </c>
      <c r="B11" s="5" t="s">
        <v>45</v>
      </c>
      <c r="C11" s="9" t="s">
        <v>53</v>
      </c>
      <c r="D11" s="5" t="s">
        <v>54</v>
      </c>
      <c r="E11" s="5" t="s">
        <v>55</v>
      </c>
      <c r="G11" s="5" t="s">
        <v>56</v>
      </c>
      <c r="I11" s="5" t="s">
        <v>57</v>
      </c>
      <c r="K11" s="10">
        <f t="shared" si="0"/>
        <v>0.01600694444444445</v>
      </c>
      <c r="L11" s="11">
        <v>0.04513888888888889</v>
      </c>
      <c r="M11" s="11">
        <v>0.06114583333333334</v>
      </c>
    </row>
    <row r="12" spans="1:13" ht="15.75">
      <c r="A12" s="9" t="s">
        <v>58</v>
      </c>
      <c r="B12" s="5" t="s">
        <v>45</v>
      </c>
      <c r="C12" s="9" t="s">
        <v>59</v>
      </c>
      <c r="D12" s="5" t="s">
        <v>60</v>
      </c>
      <c r="E12" s="5" t="s">
        <v>61</v>
      </c>
      <c r="G12" s="5" t="s">
        <v>62</v>
      </c>
      <c r="I12" s="5" t="s">
        <v>63</v>
      </c>
      <c r="K12" s="10">
        <f t="shared" si="0"/>
        <v>0.016099537037037037</v>
      </c>
      <c r="L12" s="11">
        <v>0.03263888888888889</v>
      </c>
      <c r="M12" s="11">
        <v>0.04873842592592593</v>
      </c>
    </row>
    <row r="13" spans="1:13" ht="15.75">
      <c r="A13" s="9" t="s">
        <v>64</v>
      </c>
      <c r="B13" s="5" t="s">
        <v>45</v>
      </c>
      <c r="C13" s="9" t="s">
        <v>65</v>
      </c>
      <c r="D13" s="5" t="s">
        <v>66</v>
      </c>
      <c r="E13" s="5" t="s">
        <v>67</v>
      </c>
      <c r="G13" s="5" t="s">
        <v>62</v>
      </c>
      <c r="I13" s="5" t="s">
        <v>68</v>
      </c>
      <c r="K13" s="10">
        <f t="shared" si="0"/>
        <v>0.016712962962962964</v>
      </c>
      <c r="L13" s="11">
        <v>0.03194444444444444</v>
      </c>
      <c r="M13" s="11">
        <v>0.048657407407407406</v>
      </c>
    </row>
    <row r="14" spans="1:13" ht="15.75">
      <c r="A14" s="9" t="s">
        <v>69</v>
      </c>
      <c r="B14" s="5" t="s">
        <v>45</v>
      </c>
      <c r="C14" s="9" t="s">
        <v>44</v>
      </c>
      <c r="D14" s="5" t="s">
        <v>70</v>
      </c>
      <c r="E14" s="5" t="s">
        <v>71</v>
      </c>
      <c r="G14" s="5" t="s">
        <v>62</v>
      </c>
      <c r="H14" s="5" t="s">
        <v>72</v>
      </c>
      <c r="I14" s="5" t="s">
        <v>73</v>
      </c>
      <c r="K14" s="10">
        <f t="shared" si="0"/>
        <v>0.01704861111111111</v>
      </c>
      <c r="L14" s="11">
        <v>0.025</v>
      </c>
      <c r="M14" s="11">
        <v>0.04204861111111111</v>
      </c>
    </row>
    <row r="15" spans="1:13" ht="15.75">
      <c r="A15" s="9" t="s">
        <v>74</v>
      </c>
      <c r="B15" s="5" t="s">
        <v>45</v>
      </c>
      <c r="C15" s="9" t="s">
        <v>75</v>
      </c>
      <c r="D15" s="5" t="s">
        <v>76</v>
      </c>
      <c r="E15" s="5" t="s">
        <v>77</v>
      </c>
      <c r="G15" s="5" t="s">
        <v>78</v>
      </c>
      <c r="I15" s="5" t="s">
        <v>79</v>
      </c>
      <c r="K15" s="10">
        <f t="shared" si="0"/>
        <v>0.017187499999999998</v>
      </c>
      <c r="L15" s="11">
        <v>0.018055555555555557</v>
      </c>
      <c r="M15" s="11">
        <v>0.035243055555555555</v>
      </c>
    </row>
    <row r="16" spans="1:13" ht="15.75">
      <c r="A16" s="9" t="s">
        <v>80</v>
      </c>
      <c r="B16" s="5" t="s">
        <v>45</v>
      </c>
      <c r="C16" s="9" t="s">
        <v>81</v>
      </c>
      <c r="D16" s="5" t="s">
        <v>80</v>
      </c>
      <c r="E16" s="5" t="s">
        <v>82</v>
      </c>
      <c r="H16" s="5" t="s">
        <v>83</v>
      </c>
      <c r="I16" s="5" t="s">
        <v>84</v>
      </c>
      <c r="K16" s="10">
        <f t="shared" si="0"/>
        <v>0.018680555555555558</v>
      </c>
      <c r="L16" s="11">
        <v>0.022222222222222223</v>
      </c>
      <c r="M16" s="11">
        <v>0.04090277777777778</v>
      </c>
    </row>
    <row r="17" spans="1:13" ht="15.75">
      <c r="A17" s="9" t="s">
        <v>85</v>
      </c>
      <c r="B17" s="5" t="s">
        <v>45</v>
      </c>
      <c r="C17" s="9" t="s">
        <v>86</v>
      </c>
      <c r="D17" s="5" t="s">
        <v>59</v>
      </c>
      <c r="E17" s="5" t="s">
        <v>87</v>
      </c>
      <c r="I17" s="5" t="s">
        <v>73</v>
      </c>
      <c r="K17" s="10">
        <f t="shared" si="0"/>
        <v>0.019756944444444445</v>
      </c>
      <c r="L17" s="11">
        <v>0.0020833333333333333</v>
      </c>
      <c r="M17" s="11">
        <v>0.021840277777777778</v>
      </c>
    </row>
    <row r="18" spans="1:13" ht="15.75">
      <c r="A18" s="9" t="s">
        <v>88</v>
      </c>
      <c r="B18" s="5" t="s">
        <v>45</v>
      </c>
      <c r="C18" s="9" t="s">
        <v>89</v>
      </c>
      <c r="D18" s="5" t="s">
        <v>65</v>
      </c>
      <c r="E18" s="5" t="s">
        <v>90</v>
      </c>
      <c r="I18" s="5" t="s">
        <v>73</v>
      </c>
      <c r="K18" s="10">
        <f t="shared" si="0"/>
        <v>0.023796296296296295</v>
      </c>
      <c r="L18" s="11">
        <v>0.002777777777777778</v>
      </c>
      <c r="M18" s="11">
        <v>0.026574074074074073</v>
      </c>
    </row>
    <row r="19" spans="1:13" ht="15.75">
      <c r="A19" s="9" t="s">
        <v>53</v>
      </c>
      <c r="B19" s="5" t="s">
        <v>91</v>
      </c>
      <c r="C19" s="9" t="s">
        <v>46</v>
      </c>
      <c r="D19" s="5" t="s">
        <v>92</v>
      </c>
      <c r="E19" s="5" t="s">
        <v>93</v>
      </c>
      <c r="G19" s="5" t="s">
        <v>94</v>
      </c>
      <c r="I19" s="5" t="s">
        <v>95</v>
      </c>
      <c r="K19" s="10">
        <f t="shared" si="0"/>
        <v>0.014606481481481482</v>
      </c>
      <c r="L19" s="11">
        <v>0.011111111111111112</v>
      </c>
      <c r="M19" s="11">
        <v>0.025717592592592594</v>
      </c>
    </row>
    <row r="20" spans="1:13" ht="15.75">
      <c r="A20" s="9" t="s">
        <v>59</v>
      </c>
      <c r="B20" s="5" t="s">
        <v>91</v>
      </c>
      <c r="C20" s="9" t="s">
        <v>53</v>
      </c>
      <c r="D20" s="5" t="s">
        <v>96</v>
      </c>
      <c r="E20" s="5" t="s">
        <v>97</v>
      </c>
      <c r="G20" s="5" t="s">
        <v>98</v>
      </c>
      <c r="I20" s="5" t="s">
        <v>99</v>
      </c>
      <c r="K20" s="10">
        <f t="shared" si="0"/>
        <v>0.015023148148148154</v>
      </c>
      <c r="L20" s="11">
        <v>0.041666666666666664</v>
      </c>
      <c r="M20" s="11">
        <v>0.05668981481481482</v>
      </c>
    </row>
    <row r="21" spans="1:13" ht="15.75">
      <c r="A21" s="9" t="s">
        <v>65</v>
      </c>
      <c r="B21" s="5" t="s">
        <v>91</v>
      </c>
      <c r="C21" s="9" t="s">
        <v>59</v>
      </c>
      <c r="D21" s="5" t="s">
        <v>100</v>
      </c>
      <c r="E21" s="5" t="s">
        <v>101</v>
      </c>
      <c r="G21" s="5" t="s">
        <v>102</v>
      </c>
      <c r="I21" s="5" t="s">
        <v>103</v>
      </c>
      <c r="K21" s="10">
        <f t="shared" si="0"/>
        <v>0.015312500000000001</v>
      </c>
      <c r="L21" s="11">
        <v>0.013194444444444444</v>
      </c>
      <c r="M21" s="11">
        <v>0.028506944444444446</v>
      </c>
    </row>
    <row r="22" spans="1:13" ht="15.75">
      <c r="A22" s="9" t="s">
        <v>104</v>
      </c>
      <c r="B22" s="5" t="s">
        <v>91</v>
      </c>
      <c r="C22" s="9" t="s">
        <v>65</v>
      </c>
      <c r="D22" s="5" t="s">
        <v>105</v>
      </c>
      <c r="E22" s="5" t="s">
        <v>106</v>
      </c>
      <c r="G22" s="5" t="s">
        <v>107</v>
      </c>
      <c r="H22" s="5" t="s">
        <v>83</v>
      </c>
      <c r="I22" s="5" t="s">
        <v>95</v>
      </c>
      <c r="K22" s="10">
        <f t="shared" si="0"/>
        <v>0.016030092592592592</v>
      </c>
      <c r="L22" s="11">
        <v>0.0076388888888888895</v>
      </c>
      <c r="M22" s="11">
        <v>0.023668981481481482</v>
      </c>
    </row>
    <row r="23" spans="1:13" ht="15.75">
      <c r="A23" s="9" t="s">
        <v>100</v>
      </c>
      <c r="B23" s="5" t="s">
        <v>91</v>
      </c>
      <c r="C23" s="9" t="s">
        <v>44</v>
      </c>
      <c r="D23" s="5" t="s">
        <v>104</v>
      </c>
      <c r="E23" s="5" t="s">
        <v>108</v>
      </c>
      <c r="G23" s="5" t="s">
        <v>107</v>
      </c>
      <c r="H23" s="5" t="s">
        <v>83</v>
      </c>
      <c r="I23" s="5" t="s">
        <v>109</v>
      </c>
      <c r="K23" s="10">
        <f t="shared" si="0"/>
        <v>0.016875</v>
      </c>
      <c r="L23" s="11">
        <v>0.009027777777777777</v>
      </c>
      <c r="M23" s="11">
        <v>0.025902777777777778</v>
      </c>
    </row>
    <row r="24" spans="1:13" ht="15.75">
      <c r="A24" s="9" t="s">
        <v>110</v>
      </c>
      <c r="B24" s="5" t="s">
        <v>91</v>
      </c>
      <c r="C24" s="9" t="s">
        <v>75</v>
      </c>
      <c r="D24" s="5" t="s">
        <v>111</v>
      </c>
      <c r="E24" s="5" t="s">
        <v>112</v>
      </c>
      <c r="I24" s="5" t="s">
        <v>113</v>
      </c>
      <c r="K24" s="10">
        <f t="shared" si="0"/>
        <v>0.023252314814814816</v>
      </c>
      <c r="L24" s="11">
        <v>0.010416666666666666</v>
      </c>
      <c r="M24" s="11">
        <v>0.03366898148148148</v>
      </c>
    </row>
    <row r="25" spans="1:13" ht="15.75">
      <c r="A25" s="9" t="s">
        <v>47</v>
      </c>
      <c r="B25" s="5" t="s">
        <v>91</v>
      </c>
      <c r="C25" s="9" t="s">
        <v>81</v>
      </c>
      <c r="D25" s="5" t="s">
        <v>114</v>
      </c>
      <c r="E25" s="5" t="s">
        <v>115</v>
      </c>
      <c r="I25" s="5" t="s">
        <v>116</v>
      </c>
      <c r="K25" s="10">
        <f t="shared" si="0"/>
        <v>0.027060185185185194</v>
      </c>
      <c r="L25" s="11">
        <v>0.04583333333333333</v>
      </c>
      <c r="M25" s="11">
        <v>0.07289351851851852</v>
      </c>
    </row>
    <row r="26" spans="1:13" ht="15.75">
      <c r="A26" s="9" t="s">
        <v>86</v>
      </c>
      <c r="B26" s="5" t="s">
        <v>117</v>
      </c>
      <c r="C26" s="9" t="s">
        <v>46</v>
      </c>
      <c r="D26" s="5" t="s">
        <v>118</v>
      </c>
      <c r="E26" s="5" t="s">
        <v>119</v>
      </c>
      <c r="G26" s="5" t="s">
        <v>120</v>
      </c>
      <c r="I26" s="5" t="s">
        <v>121</v>
      </c>
      <c r="K26" s="10">
        <f t="shared" si="0"/>
        <v>0.015590277777777776</v>
      </c>
      <c r="L26" s="11">
        <v>0.02013888888888889</v>
      </c>
      <c r="M26" s="11">
        <v>0.035729166666666666</v>
      </c>
    </row>
    <row r="27" spans="1:13" ht="15.75">
      <c r="A27" s="9" t="s">
        <v>89</v>
      </c>
      <c r="B27" s="5" t="s">
        <v>117</v>
      </c>
      <c r="C27" s="9" t="s">
        <v>53</v>
      </c>
      <c r="D27" s="5" t="s">
        <v>122</v>
      </c>
      <c r="E27" s="5" t="s">
        <v>123</v>
      </c>
      <c r="G27" s="5" t="s">
        <v>124</v>
      </c>
      <c r="I27" s="5" t="s">
        <v>125</v>
      </c>
      <c r="K27" s="10">
        <f t="shared" si="0"/>
        <v>0.01563657407407407</v>
      </c>
      <c r="L27" s="11">
        <v>0.02152777777777778</v>
      </c>
      <c r="M27" s="11">
        <v>0.03716435185185185</v>
      </c>
    </row>
    <row r="28" spans="1:13" ht="15.75">
      <c r="A28" s="9" t="s">
        <v>92</v>
      </c>
      <c r="B28" s="5" t="s">
        <v>117</v>
      </c>
      <c r="C28" s="9" t="s">
        <v>59</v>
      </c>
      <c r="D28" s="5" t="s">
        <v>126</v>
      </c>
      <c r="E28" s="5" t="s">
        <v>127</v>
      </c>
      <c r="G28" s="5" t="s">
        <v>128</v>
      </c>
      <c r="I28" s="5" t="s">
        <v>129</v>
      </c>
      <c r="K28" s="10">
        <f t="shared" si="0"/>
        <v>0.016365740740740743</v>
      </c>
      <c r="L28" s="11">
        <v>0.027083333333333334</v>
      </c>
      <c r="M28" s="11">
        <v>0.04344907407407408</v>
      </c>
    </row>
    <row r="29" spans="1:13" ht="15.75">
      <c r="A29" s="9" t="s">
        <v>130</v>
      </c>
      <c r="B29" s="5" t="s">
        <v>117</v>
      </c>
      <c r="C29" s="9" t="s">
        <v>65</v>
      </c>
      <c r="D29" s="5" t="s">
        <v>131</v>
      </c>
      <c r="E29" s="5" t="s">
        <v>132</v>
      </c>
      <c r="G29" s="5" t="s">
        <v>133</v>
      </c>
      <c r="I29" s="5" t="s">
        <v>121</v>
      </c>
      <c r="K29" s="10">
        <f t="shared" si="0"/>
        <v>0.016481481481481486</v>
      </c>
      <c r="L29" s="11">
        <v>0.03819444444444444</v>
      </c>
      <c r="M29" s="11">
        <v>0.054675925925925926</v>
      </c>
    </row>
    <row r="30" spans="1:13" ht="15.75">
      <c r="A30" s="9" t="s">
        <v>134</v>
      </c>
      <c r="B30" s="5" t="s">
        <v>117</v>
      </c>
      <c r="C30" s="9" t="s">
        <v>44</v>
      </c>
      <c r="D30" s="5" t="s">
        <v>135</v>
      </c>
      <c r="E30" s="5" t="s">
        <v>136</v>
      </c>
      <c r="G30" s="5" t="s">
        <v>137</v>
      </c>
      <c r="H30" s="5" t="s">
        <v>138</v>
      </c>
      <c r="I30" s="5" t="s">
        <v>129</v>
      </c>
      <c r="K30" s="10">
        <f t="shared" si="0"/>
        <v>0.01728009259259259</v>
      </c>
      <c r="L30" s="11">
        <v>0.03333333333333333</v>
      </c>
      <c r="M30" s="11">
        <v>0.05061342592592592</v>
      </c>
    </row>
    <row r="31" spans="1:13" ht="15.75">
      <c r="A31" s="9" t="s">
        <v>139</v>
      </c>
      <c r="B31" s="5" t="s">
        <v>117</v>
      </c>
      <c r="C31" s="9" t="s">
        <v>75</v>
      </c>
      <c r="D31" s="5" t="s">
        <v>140</v>
      </c>
      <c r="E31" s="5" t="s">
        <v>141</v>
      </c>
      <c r="G31" s="5" t="s">
        <v>142</v>
      </c>
      <c r="I31" s="5" t="s">
        <v>143</v>
      </c>
      <c r="K31" s="10">
        <f t="shared" si="0"/>
        <v>0.01759259259259259</v>
      </c>
      <c r="L31" s="11">
        <v>0.029166666666666667</v>
      </c>
      <c r="M31" s="11">
        <v>0.04675925925925926</v>
      </c>
    </row>
    <row r="32" spans="1:13" ht="15.75">
      <c r="A32" s="9" t="s">
        <v>126</v>
      </c>
      <c r="B32" s="5" t="s">
        <v>117</v>
      </c>
      <c r="C32" s="9" t="s">
        <v>81</v>
      </c>
      <c r="D32" s="5" t="s">
        <v>44</v>
      </c>
      <c r="E32" s="5" t="s">
        <v>144</v>
      </c>
      <c r="G32" s="5" t="s">
        <v>145</v>
      </c>
      <c r="I32" s="5" t="s">
        <v>121</v>
      </c>
      <c r="K32" s="10">
        <f t="shared" si="0"/>
        <v>0.01975694444444444</v>
      </c>
      <c r="L32" s="11">
        <v>0.0034722222222222225</v>
      </c>
      <c r="M32" s="11">
        <v>0.023229166666666665</v>
      </c>
    </row>
    <row r="33" spans="1:13" ht="15.75">
      <c r="A33" s="9" t="s">
        <v>146</v>
      </c>
      <c r="B33" s="5" t="s">
        <v>117</v>
      </c>
      <c r="C33" s="9" t="s">
        <v>86</v>
      </c>
      <c r="D33" s="5" t="s">
        <v>147</v>
      </c>
      <c r="E33" s="5" t="s">
        <v>148</v>
      </c>
      <c r="G33" s="5" t="s">
        <v>149</v>
      </c>
      <c r="I33" s="5" t="s">
        <v>125</v>
      </c>
      <c r="K33" s="10">
        <f t="shared" si="0"/>
        <v>0.020763888888888887</v>
      </c>
      <c r="L33" s="11">
        <v>0.04097222222222222</v>
      </c>
      <c r="M33" s="11">
        <v>0.06173611111111111</v>
      </c>
    </row>
    <row r="34" spans="1:13" ht="15.75">
      <c r="A34" s="9" t="s">
        <v>131</v>
      </c>
      <c r="B34" s="5" t="s">
        <v>117</v>
      </c>
      <c r="C34" s="9" t="s">
        <v>89</v>
      </c>
      <c r="D34" s="5" t="s">
        <v>53</v>
      </c>
      <c r="E34" s="5" t="s">
        <v>150</v>
      </c>
      <c r="G34" s="5" t="s">
        <v>78</v>
      </c>
      <c r="H34" s="5" t="s">
        <v>151</v>
      </c>
      <c r="I34" s="5" t="s">
        <v>129</v>
      </c>
      <c r="K34" s="10">
        <f t="shared" si="0"/>
        <v>0.02385416666666667</v>
      </c>
      <c r="L34" s="11">
        <v>0.001388888888888889</v>
      </c>
      <c r="M34" s="11">
        <v>0.025243055555555557</v>
      </c>
    </row>
    <row r="35" spans="1:13" ht="15.75">
      <c r="A35" s="9" t="s">
        <v>152</v>
      </c>
      <c r="B35" s="5" t="s">
        <v>117</v>
      </c>
      <c r="C35" s="9" t="s">
        <v>153</v>
      </c>
      <c r="D35" s="5" t="s">
        <v>88</v>
      </c>
      <c r="E35" s="5" t="s">
        <v>154</v>
      </c>
      <c r="G35" s="5" t="s">
        <v>133</v>
      </c>
      <c r="H35" s="5" t="s">
        <v>155</v>
      </c>
      <c r="I35" s="5" t="s">
        <v>156</v>
      </c>
      <c r="K35" s="10">
        <f t="shared" si="0"/>
        <v>0.023935185185185184</v>
      </c>
      <c r="L35" s="11">
        <v>0.0375</v>
      </c>
      <c r="M35" s="11">
        <v>0.06143518518518518</v>
      </c>
    </row>
    <row r="36" spans="1:13" ht="15.75">
      <c r="A36" s="9" t="s">
        <v>96</v>
      </c>
      <c r="B36" s="5" t="s">
        <v>117</v>
      </c>
      <c r="C36" s="9" t="s">
        <v>105</v>
      </c>
      <c r="D36" s="5" t="s">
        <v>75</v>
      </c>
      <c r="E36" s="5" t="s">
        <v>157</v>
      </c>
      <c r="G36" s="5" t="s">
        <v>145</v>
      </c>
      <c r="I36" s="5" t="s">
        <v>143</v>
      </c>
      <c r="K36" s="10">
        <f t="shared" si="0"/>
        <v>0.025729166666666668</v>
      </c>
      <c r="L36" s="11">
        <v>0.004166666666666667</v>
      </c>
      <c r="M36" s="11">
        <v>0.029895833333333333</v>
      </c>
    </row>
    <row r="37" spans="1:13" ht="15.75">
      <c r="A37" s="9" t="s">
        <v>158</v>
      </c>
      <c r="B37" s="5" t="s">
        <v>117</v>
      </c>
      <c r="C37" s="9" t="s">
        <v>52</v>
      </c>
      <c r="D37" s="5" t="s">
        <v>130</v>
      </c>
      <c r="E37" s="5" t="s">
        <v>159</v>
      </c>
      <c r="G37" s="5" t="s">
        <v>160</v>
      </c>
      <c r="I37" s="5" t="s">
        <v>156</v>
      </c>
      <c r="K37" s="10">
        <f t="shared" si="0"/>
        <v>0.02744212962962963</v>
      </c>
      <c r="L37" s="11">
        <v>0.011805555555555555</v>
      </c>
      <c r="M37" s="11">
        <v>0.039247685185185184</v>
      </c>
    </row>
    <row r="38" spans="1:13" ht="15.75">
      <c r="A38" s="9" t="s">
        <v>111</v>
      </c>
      <c r="B38" s="5" t="s">
        <v>161</v>
      </c>
      <c r="C38" s="9" t="s">
        <v>46</v>
      </c>
      <c r="D38" s="5" t="s">
        <v>162</v>
      </c>
      <c r="E38" s="5" t="s">
        <v>163</v>
      </c>
      <c r="G38" s="5" t="s">
        <v>49</v>
      </c>
      <c r="H38" s="5" t="s">
        <v>164</v>
      </c>
      <c r="I38" s="5" t="s">
        <v>165</v>
      </c>
      <c r="K38" s="10">
        <f t="shared" si="0"/>
        <v>0.01634259259259259</v>
      </c>
      <c r="L38" s="11">
        <v>0.04236111111111111</v>
      </c>
      <c r="M38" s="11">
        <v>0.0587037037037037</v>
      </c>
    </row>
    <row r="39" spans="1:13" ht="15.75">
      <c r="A39" s="9" t="s">
        <v>166</v>
      </c>
      <c r="B39" s="5" t="s">
        <v>161</v>
      </c>
      <c r="C39" s="9" t="s">
        <v>53</v>
      </c>
      <c r="D39" s="5" t="s">
        <v>146</v>
      </c>
      <c r="E39" s="5" t="s">
        <v>167</v>
      </c>
      <c r="G39" s="5" t="s">
        <v>168</v>
      </c>
      <c r="I39" s="5" t="s">
        <v>169</v>
      </c>
      <c r="K39" s="10">
        <f t="shared" si="0"/>
        <v>0.01715277777777778</v>
      </c>
      <c r="L39" s="11">
        <v>0.03125</v>
      </c>
      <c r="M39" s="11">
        <v>0.04840277777777778</v>
      </c>
    </row>
    <row r="40" spans="1:13" ht="15.75">
      <c r="A40" s="9" t="s">
        <v>118</v>
      </c>
      <c r="B40" s="5" t="s">
        <v>161</v>
      </c>
      <c r="C40" s="9" t="s">
        <v>59</v>
      </c>
      <c r="D40" s="5" t="s">
        <v>69</v>
      </c>
      <c r="E40" s="5" t="s">
        <v>170</v>
      </c>
      <c r="G40" s="5" t="s">
        <v>171</v>
      </c>
      <c r="I40" s="5" t="s">
        <v>172</v>
      </c>
      <c r="K40" s="10">
        <f t="shared" si="0"/>
        <v>0.017824074074074072</v>
      </c>
      <c r="L40" s="11">
        <v>0.014583333333333334</v>
      </c>
      <c r="M40" s="11">
        <v>0.032407407407407406</v>
      </c>
    </row>
    <row r="41" spans="1:13" ht="15.75">
      <c r="A41" s="9" t="s">
        <v>122</v>
      </c>
      <c r="B41" s="5" t="s">
        <v>161</v>
      </c>
      <c r="C41" s="9" t="s">
        <v>65</v>
      </c>
      <c r="D41" s="5" t="s">
        <v>52</v>
      </c>
      <c r="E41" s="5" t="s">
        <v>108</v>
      </c>
      <c r="G41" s="5" t="s">
        <v>107</v>
      </c>
      <c r="H41" s="5" t="s">
        <v>83</v>
      </c>
      <c r="I41" s="5" t="s">
        <v>169</v>
      </c>
      <c r="K41" s="10">
        <f t="shared" si="0"/>
        <v>0.018483796296296297</v>
      </c>
      <c r="L41" s="11">
        <v>0.008333333333333333</v>
      </c>
      <c r="M41" s="11">
        <v>0.026817129629629628</v>
      </c>
    </row>
    <row r="42" spans="1:13" ht="15.75">
      <c r="A42" s="9" t="s">
        <v>173</v>
      </c>
      <c r="B42" s="5" t="s">
        <v>161</v>
      </c>
      <c r="C42" s="9" t="s">
        <v>44</v>
      </c>
      <c r="D42" s="5" t="s">
        <v>110</v>
      </c>
      <c r="E42" s="5" t="s">
        <v>174</v>
      </c>
      <c r="H42" s="5" t="s">
        <v>175</v>
      </c>
      <c r="I42" s="5" t="s">
        <v>176</v>
      </c>
      <c r="K42" s="10">
        <f t="shared" si="0"/>
        <v>0.01887731481481482</v>
      </c>
      <c r="L42" s="11">
        <v>0.03611111111111111</v>
      </c>
      <c r="M42" s="11">
        <v>0.05498842592592593</v>
      </c>
    </row>
    <row r="43" spans="1:13" ht="15.75">
      <c r="A43" s="9" t="s">
        <v>70</v>
      </c>
      <c r="B43" s="5" t="s">
        <v>161</v>
      </c>
      <c r="C43" s="9" t="s">
        <v>75</v>
      </c>
      <c r="D43" s="5" t="s">
        <v>177</v>
      </c>
      <c r="E43" s="5" t="s">
        <v>178</v>
      </c>
      <c r="G43" s="5" t="s">
        <v>137</v>
      </c>
      <c r="H43" s="5" t="s">
        <v>175</v>
      </c>
      <c r="I43" s="5" t="s">
        <v>179</v>
      </c>
      <c r="K43" s="10">
        <f t="shared" si="0"/>
        <v>0.01920138888888889</v>
      </c>
      <c r="L43" s="11">
        <v>0.024305555555555556</v>
      </c>
      <c r="M43" s="11">
        <v>0.043506944444444445</v>
      </c>
    </row>
    <row r="44" spans="1:13" ht="15.75">
      <c r="A44" s="9" t="s">
        <v>180</v>
      </c>
      <c r="B44" s="5" t="s">
        <v>161</v>
      </c>
      <c r="C44" s="9" t="s">
        <v>81</v>
      </c>
      <c r="D44" s="5" t="s">
        <v>180</v>
      </c>
      <c r="E44" s="5" t="s">
        <v>181</v>
      </c>
      <c r="G44" s="5" t="s">
        <v>133</v>
      </c>
      <c r="I44" s="5" t="s">
        <v>182</v>
      </c>
      <c r="K44" s="10">
        <f t="shared" si="0"/>
        <v>0.019351851851851853</v>
      </c>
      <c r="L44" s="11">
        <v>0.025694444444444447</v>
      </c>
      <c r="M44" s="11">
        <v>0.0450462962962963</v>
      </c>
    </row>
    <row r="45" spans="1:13" ht="15.75">
      <c r="A45" s="9" t="s">
        <v>183</v>
      </c>
      <c r="B45" s="5" t="s">
        <v>161</v>
      </c>
      <c r="C45" s="9" t="s">
        <v>86</v>
      </c>
      <c r="D45" s="5" t="s">
        <v>184</v>
      </c>
      <c r="E45" s="5" t="s">
        <v>185</v>
      </c>
      <c r="G45" s="5" t="s">
        <v>133</v>
      </c>
      <c r="H45" s="5" t="s">
        <v>186</v>
      </c>
      <c r="I45" s="5" t="s">
        <v>187</v>
      </c>
      <c r="K45" s="10">
        <f t="shared" si="0"/>
        <v>0.02055555555555555</v>
      </c>
      <c r="L45" s="11">
        <v>0.026388888888888892</v>
      </c>
      <c r="M45" s="11">
        <v>0.04694444444444444</v>
      </c>
    </row>
    <row r="46" spans="1:13" ht="15.75">
      <c r="A46" s="9" t="s">
        <v>188</v>
      </c>
      <c r="B46" s="5" t="s">
        <v>161</v>
      </c>
      <c r="C46" s="9" t="s">
        <v>89</v>
      </c>
      <c r="D46" s="5" t="s">
        <v>139</v>
      </c>
      <c r="E46" s="5" t="s">
        <v>189</v>
      </c>
      <c r="G46" s="5" t="s">
        <v>133</v>
      </c>
      <c r="H46" s="5" t="s">
        <v>190</v>
      </c>
      <c r="I46" s="5" t="s">
        <v>187</v>
      </c>
      <c r="K46" s="10">
        <f t="shared" si="0"/>
        <v>0.02505787037037037</v>
      </c>
      <c r="L46" s="11">
        <v>0.018750000000000003</v>
      </c>
      <c r="M46" s="11">
        <v>0.04380787037037037</v>
      </c>
    </row>
    <row r="47" spans="1:13" ht="15.75">
      <c r="A47" s="9" t="s">
        <v>147</v>
      </c>
      <c r="B47" s="5" t="s">
        <v>161</v>
      </c>
      <c r="C47" s="9" t="s">
        <v>153</v>
      </c>
      <c r="D47" s="5" t="s">
        <v>191</v>
      </c>
      <c r="E47" s="5" t="s">
        <v>192</v>
      </c>
      <c r="G47" s="5" t="s">
        <v>193</v>
      </c>
      <c r="I47" s="5" t="s">
        <v>194</v>
      </c>
      <c r="K47" s="10">
        <f t="shared" si="0"/>
        <v>0.02533564814814815</v>
      </c>
      <c r="L47" s="11">
        <v>0.034027777777777775</v>
      </c>
      <c r="M47" s="11">
        <v>0.059363425925925924</v>
      </c>
    </row>
    <row r="48" spans="1:13" ht="15.75">
      <c r="A48" s="9" t="s">
        <v>46</v>
      </c>
      <c r="B48" s="5" t="s">
        <v>195</v>
      </c>
      <c r="C48" s="9" t="s">
        <v>46</v>
      </c>
      <c r="D48" s="5" t="s">
        <v>196</v>
      </c>
      <c r="E48" s="5" t="s">
        <v>197</v>
      </c>
      <c r="G48" s="5" t="s">
        <v>78</v>
      </c>
      <c r="H48" s="5" t="s">
        <v>198</v>
      </c>
      <c r="I48" s="5" t="s">
        <v>199</v>
      </c>
      <c r="K48" s="10">
        <f t="shared" si="0"/>
        <v>0.014594907407407404</v>
      </c>
      <c r="L48" s="11">
        <v>0.03680555555555556</v>
      </c>
      <c r="M48" s="11">
        <v>0.05140046296296296</v>
      </c>
    </row>
    <row r="49" spans="1:13" ht="15.75">
      <c r="A49" s="9" t="s">
        <v>75</v>
      </c>
      <c r="B49" s="5" t="s">
        <v>195</v>
      </c>
      <c r="C49" s="9" t="s">
        <v>53</v>
      </c>
      <c r="D49" s="5" t="s">
        <v>85</v>
      </c>
      <c r="E49" s="5" t="s">
        <v>127</v>
      </c>
      <c r="G49" s="5" t="s">
        <v>128</v>
      </c>
      <c r="I49" s="5" t="s">
        <v>199</v>
      </c>
      <c r="K49" s="10">
        <f t="shared" si="0"/>
        <v>0.015451388888888886</v>
      </c>
      <c r="L49" s="11">
        <v>0.02777777777777778</v>
      </c>
      <c r="M49" s="11">
        <v>0.043229166666666666</v>
      </c>
    </row>
    <row r="50" spans="1:13" ht="15.75">
      <c r="A50" s="9" t="s">
        <v>81</v>
      </c>
      <c r="B50" s="5" t="s">
        <v>195</v>
      </c>
      <c r="C50" s="9" t="s">
        <v>59</v>
      </c>
      <c r="D50" s="5" t="s">
        <v>200</v>
      </c>
      <c r="E50" s="5" t="s">
        <v>201</v>
      </c>
      <c r="G50" s="5" t="s">
        <v>62</v>
      </c>
      <c r="H50" s="5" t="s">
        <v>83</v>
      </c>
      <c r="I50" s="5" t="s">
        <v>202</v>
      </c>
      <c r="K50" s="10">
        <f t="shared" si="0"/>
        <v>0.015532407407407411</v>
      </c>
      <c r="L50" s="11">
        <v>0.04027777777777777</v>
      </c>
      <c r="M50" s="11">
        <v>0.055810185185185185</v>
      </c>
    </row>
    <row r="51" spans="1:13" ht="15.75">
      <c r="A51" s="9" t="s">
        <v>153</v>
      </c>
      <c r="B51" s="5" t="s">
        <v>195</v>
      </c>
      <c r="C51" s="9" t="s">
        <v>65</v>
      </c>
      <c r="D51" s="5" t="s">
        <v>173</v>
      </c>
      <c r="E51" s="5" t="s">
        <v>203</v>
      </c>
      <c r="G51" s="5" t="s">
        <v>137</v>
      </c>
      <c r="H51" s="5" t="s">
        <v>204</v>
      </c>
      <c r="I51" s="5" t="s">
        <v>202</v>
      </c>
      <c r="K51" s="10">
        <f t="shared" si="0"/>
        <v>0.015648148148148144</v>
      </c>
      <c r="L51" s="11">
        <v>0.023611111111111114</v>
      </c>
      <c r="M51" s="11">
        <v>0.03925925925925926</v>
      </c>
    </row>
    <row r="52" spans="1:13" ht="15.75">
      <c r="A52" s="9" t="s">
        <v>105</v>
      </c>
      <c r="B52" s="5" t="s">
        <v>195</v>
      </c>
      <c r="C52" s="9" t="s">
        <v>44</v>
      </c>
      <c r="D52" s="5" t="s">
        <v>158</v>
      </c>
      <c r="E52" s="5" t="s">
        <v>205</v>
      </c>
      <c r="G52" s="5" t="s">
        <v>206</v>
      </c>
      <c r="I52" s="5" t="s">
        <v>202</v>
      </c>
      <c r="K52" s="10">
        <f t="shared" si="0"/>
        <v>0.015949074074074074</v>
      </c>
      <c r="L52" s="11">
        <v>0.044444444444444446</v>
      </c>
      <c r="M52" s="11">
        <v>0.06039351851851852</v>
      </c>
    </row>
    <row r="53" spans="1:13" ht="15.75">
      <c r="A53" s="9" t="s">
        <v>207</v>
      </c>
      <c r="B53" s="5" t="s">
        <v>195</v>
      </c>
      <c r="C53" s="9" t="s">
        <v>75</v>
      </c>
      <c r="D53" s="5" t="s">
        <v>208</v>
      </c>
      <c r="E53" s="5" t="s">
        <v>209</v>
      </c>
      <c r="G53" s="5" t="s">
        <v>56</v>
      </c>
      <c r="H53" s="5" t="s">
        <v>83</v>
      </c>
      <c r="I53" s="5" t="s">
        <v>202</v>
      </c>
      <c r="K53" s="10">
        <f t="shared" si="0"/>
        <v>0.016898148148148148</v>
      </c>
      <c r="L53" s="11">
        <v>0.028472222222222225</v>
      </c>
      <c r="M53" s="11">
        <v>0.04537037037037037</v>
      </c>
    </row>
    <row r="54" spans="1:13" ht="15.75">
      <c r="A54" s="9" t="s">
        <v>210</v>
      </c>
      <c r="B54" s="5" t="s">
        <v>195</v>
      </c>
      <c r="C54" s="9" t="s">
        <v>81</v>
      </c>
      <c r="D54" s="5" t="s">
        <v>211</v>
      </c>
      <c r="E54" s="5" t="s">
        <v>212</v>
      </c>
      <c r="G54" s="5" t="s">
        <v>56</v>
      </c>
      <c r="H54" s="5" t="s">
        <v>213</v>
      </c>
      <c r="I54" s="5" t="s">
        <v>202</v>
      </c>
      <c r="K54" s="10">
        <f t="shared" si="0"/>
        <v>0.017303240740740744</v>
      </c>
      <c r="L54" s="11">
        <v>0.035416666666666666</v>
      </c>
      <c r="M54" s="11">
        <v>0.05271990740740741</v>
      </c>
    </row>
    <row r="55" spans="1:13" ht="15.75">
      <c r="A55" s="9" t="s">
        <v>76</v>
      </c>
      <c r="B55" s="5" t="s">
        <v>195</v>
      </c>
      <c r="C55" s="9" t="s">
        <v>86</v>
      </c>
      <c r="D55" s="5" t="s">
        <v>166</v>
      </c>
      <c r="E55" s="5" t="s">
        <v>214</v>
      </c>
      <c r="G55" s="5" t="s">
        <v>78</v>
      </c>
      <c r="H55" s="5" t="s">
        <v>215</v>
      </c>
      <c r="I55" s="5" t="s">
        <v>216</v>
      </c>
      <c r="K55" s="10">
        <f t="shared" si="0"/>
        <v>0.017326388888888884</v>
      </c>
      <c r="L55" s="11">
        <v>0.015277777777777777</v>
      </c>
      <c r="M55" s="11">
        <v>0.03260416666666666</v>
      </c>
    </row>
    <row r="56" spans="1:13" ht="15.75">
      <c r="A56" s="9" t="s">
        <v>140</v>
      </c>
      <c r="B56" s="5" t="s">
        <v>195</v>
      </c>
      <c r="C56" s="9" t="s">
        <v>89</v>
      </c>
      <c r="D56" s="5" t="s">
        <v>217</v>
      </c>
      <c r="E56" s="5" t="s">
        <v>218</v>
      </c>
      <c r="G56" s="5" t="s">
        <v>78</v>
      </c>
      <c r="I56" s="5" t="s">
        <v>216</v>
      </c>
      <c r="K56" s="10">
        <f t="shared" si="0"/>
        <v>0.020231481481481482</v>
      </c>
      <c r="L56" s="11">
        <v>0.02291666666666667</v>
      </c>
      <c r="M56" s="11">
        <v>0.04314814814814815</v>
      </c>
    </row>
    <row r="57" spans="1:13" ht="15.75">
      <c r="A57" s="9" t="s">
        <v>219</v>
      </c>
      <c r="B57" s="5" t="s">
        <v>220</v>
      </c>
      <c r="C57" s="9" t="s">
        <v>46</v>
      </c>
      <c r="D57" s="5" t="s">
        <v>152</v>
      </c>
      <c r="E57" s="5" t="s">
        <v>221</v>
      </c>
      <c r="G57" s="5" t="s">
        <v>222</v>
      </c>
      <c r="I57" s="5" t="s">
        <v>223</v>
      </c>
      <c r="K57" s="10">
        <f t="shared" si="0"/>
        <v>0.01766203703703704</v>
      </c>
      <c r="L57" s="11">
        <v>0.03888888888888889</v>
      </c>
      <c r="M57" s="11">
        <v>0.05655092592592593</v>
      </c>
    </row>
    <row r="58" spans="1:13" ht="15.75">
      <c r="A58" s="9" t="s">
        <v>224</v>
      </c>
      <c r="B58" s="5" t="s">
        <v>220</v>
      </c>
      <c r="C58" s="9" t="s">
        <v>53</v>
      </c>
      <c r="D58" s="5" t="s">
        <v>46</v>
      </c>
      <c r="E58" s="3" t="s">
        <v>225</v>
      </c>
      <c r="G58" s="5" t="s">
        <v>226</v>
      </c>
      <c r="I58" s="5" t="s">
        <v>223</v>
      </c>
      <c r="K58" s="10">
        <f t="shared" si="0"/>
        <v>0.018425925925925925</v>
      </c>
      <c r="L58" s="11">
        <v>0.0006944444444444445</v>
      </c>
      <c r="M58" s="11">
        <v>0.01912037037037037</v>
      </c>
    </row>
    <row r="59" spans="1:13" ht="15.75">
      <c r="A59" s="9" t="s">
        <v>184</v>
      </c>
      <c r="B59" s="5" t="s">
        <v>220</v>
      </c>
      <c r="C59" s="9" t="s">
        <v>59</v>
      </c>
      <c r="D59" s="5" t="s">
        <v>207</v>
      </c>
      <c r="E59" s="5" t="s">
        <v>227</v>
      </c>
      <c r="G59" s="5" t="s">
        <v>78</v>
      </c>
      <c r="I59" s="5" t="s">
        <v>228</v>
      </c>
      <c r="K59" s="10">
        <f t="shared" si="0"/>
        <v>0.01974537037037037</v>
      </c>
      <c r="L59" s="11">
        <v>0.013888888888888888</v>
      </c>
      <c r="M59" s="11">
        <v>0.03363425925925926</v>
      </c>
    </row>
    <row r="60" spans="1:13" ht="15.75">
      <c r="A60" s="9" t="s">
        <v>229</v>
      </c>
      <c r="B60" s="5" t="s">
        <v>220</v>
      </c>
      <c r="C60" s="9" t="s">
        <v>65</v>
      </c>
      <c r="D60" s="5" t="s">
        <v>224</v>
      </c>
      <c r="E60" s="5" t="s">
        <v>123</v>
      </c>
      <c r="G60" s="5" t="s">
        <v>133</v>
      </c>
      <c r="I60" s="5" t="s">
        <v>230</v>
      </c>
      <c r="K60" s="10">
        <f t="shared" si="0"/>
        <v>0.020300925925925924</v>
      </c>
      <c r="L60" s="11">
        <v>0.020833333333333336</v>
      </c>
      <c r="M60" s="11">
        <v>0.04113425925925926</v>
      </c>
    </row>
    <row r="61" spans="1:13" ht="15.75">
      <c r="A61" s="9" t="s">
        <v>66</v>
      </c>
      <c r="B61" s="5" t="s">
        <v>220</v>
      </c>
      <c r="C61" s="9" t="s">
        <v>44</v>
      </c>
      <c r="D61" s="5" t="s">
        <v>188</v>
      </c>
      <c r="E61" s="5" t="s">
        <v>231</v>
      </c>
      <c r="G61" s="5" t="s">
        <v>142</v>
      </c>
      <c r="H61" s="5" t="s">
        <v>83</v>
      </c>
      <c r="I61" s="5" t="s">
        <v>228</v>
      </c>
      <c r="K61" s="10">
        <f t="shared" si="0"/>
        <v>0.020902777777777777</v>
      </c>
      <c r="L61" s="11">
        <v>0.03958333333333333</v>
      </c>
      <c r="M61" s="11">
        <v>0.06048611111111111</v>
      </c>
    </row>
    <row r="62" spans="1:13" ht="15.75">
      <c r="A62" s="9" t="s">
        <v>135</v>
      </c>
      <c r="B62" s="5" t="s">
        <v>220</v>
      </c>
      <c r="C62" s="9" t="s">
        <v>75</v>
      </c>
      <c r="D62" s="5" t="s">
        <v>81</v>
      </c>
      <c r="E62" s="5" t="s">
        <v>232</v>
      </c>
      <c r="G62" s="5" t="s">
        <v>145</v>
      </c>
      <c r="I62" s="5" t="s">
        <v>223</v>
      </c>
      <c r="K62" s="10">
        <f t="shared" si="0"/>
        <v>0.02127314814814815</v>
      </c>
      <c r="L62" s="11">
        <v>0.004861111111111111</v>
      </c>
      <c r="M62" s="11">
        <v>0.02613425925925926</v>
      </c>
    </row>
    <row r="63" spans="1:13" ht="15.75">
      <c r="A63" s="9" t="s">
        <v>191</v>
      </c>
      <c r="B63" s="5" t="s">
        <v>220</v>
      </c>
      <c r="C63" s="9" t="s">
        <v>81</v>
      </c>
      <c r="D63" s="5" t="s">
        <v>229</v>
      </c>
      <c r="E63" s="5" t="s">
        <v>233</v>
      </c>
      <c r="G63" s="5" t="s">
        <v>234</v>
      </c>
      <c r="I63" s="5" t="s">
        <v>228</v>
      </c>
      <c r="K63" s="10">
        <f t="shared" si="0"/>
        <v>0.02175925925925926</v>
      </c>
      <c r="L63" s="11">
        <v>0.029861111111111113</v>
      </c>
      <c r="M63" s="11">
        <v>0.05162037037037037</v>
      </c>
    </row>
    <row r="64" spans="1:13" ht="15.75">
      <c r="A64" s="9" t="s">
        <v>196</v>
      </c>
      <c r="B64" s="5" t="s">
        <v>220</v>
      </c>
      <c r="C64" s="9" t="s">
        <v>86</v>
      </c>
      <c r="D64" s="5" t="s">
        <v>58</v>
      </c>
      <c r="E64" s="3" t="s">
        <v>235</v>
      </c>
      <c r="G64" s="5" t="s">
        <v>133</v>
      </c>
      <c r="I64" s="5" t="s">
        <v>230</v>
      </c>
      <c r="K64" s="10">
        <f t="shared" si="0"/>
        <v>0.02326388888888889</v>
      </c>
      <c r="L64" s="11">
        <v>0.009722222222222222</v>
      </c>
      <c r="M64" s="11">
        <v>0.03298611111111111</v>
      </c>
    </row>
    <row r="65" spans="1:13" ht="15.75">
      <c r="A65" s="9" t="s">
        <v>200</v>
      </c>
      <c r="B65" s="5" t="s">
        <v>220</v>
      </c>
      <c r="C65" s="9" t="s">
        <v>89</v>
      </c>
      <c r="D65" s="5" t="s">
        <v>219</v>
      </c>
      <c r="E65" s="5" t="s">
        <v>236</v>
      </c>
      <c r="G65" s="5" t="s">
        <v>237</v>
      </c>
      <c r="H65" s="5" t="s">
        <v>238</v>
      </c>
      <c r="I65" s="5" t="s">
        <v>228</v>
      </c>
      <c r="K65" s="10">
        <f t="shared" si="0"/>
        <v>0.02509259259259259</v>
      </c>
      <c r="L65" s="11">
        <v>0.019444444444444445</v>
      </c>
      <c r="M65" s="11">
        <v>0.044537037037037035</v>
      </c>
    </row>
    <row r="66" spans="1:13" ht="15.75">
      <c r="A66" s="9" t="s">
        <v>239</v>
      </c>
      <c r="B66" s="5" t="s">
        <v>220</v>
      </c>
      <c r="C66" s="9" t="s">
        <v>153</v>
      </c>
      <c r="D66" s="5" t="s">
        <v>74</v>
      </c>
      <c r="E66" s="5" t="s">
        <v>240</v>
      </c>
      <c r="G66" s="5" t="s">
        <v>133</v>
      </c>
      <c r="I66" s="5" t="s">
        <v>228</v>
      </c>
      <c r="K66" s="10">
        <f t="shared" si="0"/>
        <v>0.026655092592592588</v>
      </c>
      <c r="L66" s="11">
        <v>0.015972222222222224</v>
      </c>
      <c r="M66" s="11">
        <v>0.04262731481481481</v>
      </c>
    </row>
    <row r="67" spans="1:13" ht="15.75">
      <c r="A67" s="9" t="s">
        <v>217</v>
      </c>
      <c r="B67" s="5" t="s">
        <v>241</v>
      </c>
      <c r="C67" s="9" t="s">
        <v>46</v>
      </c>
      <c r="D67" s="5" t="s">
        <v>239</v>
      </c>
      <c r="E67" s="5" t="s">
        <v>242</v>
      </c>
      <c r="G67" s="5" t="s">
        <v>49</v>
      </c>
      <c r="H67" s="5" t="s">
        <v>164</v>
      </c>
      <c r="I67" s="5" t="s">
        <v>202</v>
      </c>
      <c r="K67" s="10">
        <f t="shared" si="0"/>
        <v>0.0187037037037037</v>
      </c>
      <c r="L67" s="11">
        <v>0.043055555555555555</v>
      </c>
      <c r="M67" s="11">
        <v>0.06175925925925926</v>
      </c>
    </row>
    <row r="68" spans="1:13" ht="15.75">
      <c r="A68" s="9" t="s">
        <v>208</v>
      </c>
      <c r="B68" s="5" t="s">
        <v>241</v>
      </c>
      <c r="C68" s="9" t="s">
        <v>53</v>
      </c>
      <c r="D68" s="5" t="s">
        <v>153</v>
      </c>
      <c r="E68" s="5" t="s">
        <v>243</v>
      </c>
      <c r="G68" s="5" t="s">
        <v>107</v>
      </c>
      <c r="H68" s="5" t="s">
        <v>83</v>
      </c>
      <c r="I68" s="5" t="s">
        <v>84</v>
      </c>
      <c r="K68" s="10">
        <f t="shared" si="0"/>
        <v>0.019814814814814816</v>
      </c>
      <c r="L68" s="11">
        <v>0.006944444444444445</v>
      </c>
      <c r="M68" s="11">
        <v>0.02675925925925926</v>
      </c>
    </row>
    <row r="69" spans="1:13" ht="15.75">
      <c r="A69" s="9" t="s">
        <v>244</v>
      </c>
      <c r="B69" s="5" t="s">
        <v>241</v>
      </c>
      <c r="C69" s="9" t="s">
        <v>59</v>
      </c>
      <c r="D69" s="5" t="s">
        <v>89</v>
      </c>
      <c r="E69" s="5" t="s">
        <v>245</v>
      </c>
      <c r="G69" s="5" t="s">
        <v>137</v>
      </c>
      <c r="I69" s="5" t="s">
        <v>84</v>
      </c>
      <c r="K69" s="10">
        <f t="shared" si="0"/>
        <v>0.02185185185185185</v>
      </c>
      <c r="L69" s="11">
        <v>0.00625</v>
      </c>
      <c r="M69" s="11">
        <v>0.028101851851851854</v>
      </c>
    </row>
    <row r="70" spans="1:13" ht="15.75">
      <c r="A70" s="9" t="s">
        <v>177</v>
      </c>
      <c r="B70" s="5" t="s">
        <v>246</v>
      </c>
      <c r="C70" s="9" t="s">
        <v>46</v>
      </c>
      <c r="D70" s="5" t="s">
        <v>134</v>
      </c>
      <c r="E70" s="5" t="s">
        <v>247</v>
      </c>
      <c r="H70" s="5" t="s">
        <v>83</v>
      </c>
      <c r="I70" s="5" t="s">
        <v>143</v>
      </c>
      <c r="K70" s="10">
        <f t="shared" si="0"/>
        <v>0.018923611111111106</v>
      </c>
      <c r="L70" s="11">
        <v>0.01666666666666667</v>
      </c>
      <c r="M70" s="11">
        <v>0.035590277777777776</v>
      </c>
    </row>
    <row r="71" spans="1:13" ht="15.75">
      <c r="A71" s="9" t="s">
        <v>60</v>
      </c>
      <c r="B71" s="5" t="s">
        <v>246</v>
      </c>
      <c r="C71" s="9" t="s">
        <v>53</v>
      </c>
      <c r="D71" s="5" t="s">
        <v>64</v>
      </c>
      <c r="E71" s="5" t="s">
        <v>248</v>
      </c>
      <c r="G71" s="5" t="s">
        <v>249</v>
      </c>
      <c r="H71" s="5" t="s">
        <v>83</v>
      </c>
      <c r="I71" s="5" t="s">
        <v>250</v>
      </c>
      <c r="K71" s="10">
        <f t="shared" si="0"/>
        <v>0.021076388888888895</v>
      </c>
      <c r="L71" s="11">
        <v>0.012499999999999999</v>
      </c>
      <c r="M71" s="11">
        <v>0.03357638888888889</v>
      </c>
    </row>
    <row r="72" spans="1:13" ht="15.75">
      <c r="A72" s="9" t="s">
        <v>211</v>
      </c>
      <c r="B72" s="5" t="s">
        <v>251</v>
      </c>
      <c r="C72" s="9" t="s">
        <v>46</v>
      </c>
      <c r="D72" s="5" t="s">
        <v>244</v>
      </c>
      <c r="E72" s="5" t="s">
        <v>252</v>
      </c>
      <c r="G72" s="5" t="s">
        <v>62</v>
      </c>
      <c r="H72" s="5" t="s">
        <v>253</v>
      </c>
      <c r="I72" s="5" t="s">
        <v>223</v>
      </c>
      <c r="K72" s="10">
        <f t="shared" si="0"/>
        <v>0.02267361111111111</v>
      </c>
      <c r="L72" s="11">
        <v>0.034722222222222224</v>
      </c>
      <c r="M72" s="11">
        <v>0.05739583333333333</v>
      </c>
    </row>
    <row r="73" spans="1:13" ht="15.75">
      <c r="A73" s="9" t="s">
        <v>162</v>
      </c>
      <c r="B73" s="5" t="s">
        <v>251</v>
      </c>
      <c r="C73" s="9" t="s">
        <v>53</v>
      </c>
      <c r="D73" s="5" t="s">
        <v>183</v>
      </c>
      <c r="E73" s="5" t="s">
        <v>254</v>
      </c>
      <c r="G73" s="5" t="s">
        <v>255</v>
      </c>
      <c r="I73" s="5" t="s">
        <v>228</v>
      </c>
      <c r="K73" s="10">
        <f t="shared" si="0"/>
        <v>0.026076388888888885</v>
      </c>
      <c r="L73" s="11">
        <v>0.030555555555555558</v>
      </c>
      <c r="M73" s="11">
        <v>0.05663194444444444</v>
      </c>
    </row>
    <row r="74" spans="1:13" ht="15.75">
      <c r="A74" s="9" t="s">
        <v>54</v>
      </c>
      <c r="B74" s="5" t="s">
        <v>251</v>
      </c>
      <c r="C74" s="9" t="s">
        <v>59</v>
      </c>
      <c r="D74" s="5" t="s">
        <v>86</v>
      </c>
      <c r="E74" s="5" t="s">
        <v>256</v>
      </c>
      <c r="G74" s="5" t="s">
        <v>145</v>
      </c>
      <c r="I74" s="5" t="s">
        <v>228</v>
      </c>
      <c r="K74" s="10">
        <f t="shared" si="0"/>
        <v>0.027916666666666666</v>
      </c>
      <c r="L74" s="11">
        <v>0.005555555555555556</v>
      </c>
      <c r="M74" s="11">
        <v>0.03347222222222222</v>
      </c>
    </row>
    <row r="75" spans="1:13" ht="15.75">
      <c r="A75" s="9" t="s">
        <v>114</v>
      </c>
      <c r="B75" s="5" t="s">
        <v>251</v>
      </c>
      <c r="C75" s="9" t="s">
        <v>65</v>
      </c>
      <c r="D75" s="5" t="s">
        <v>210</v>
      </c>
      <c r="E75" s="5" t="s">
        <v>257</v>
      </c>
      <c r="G75" s="3" t="s">
        <v>258</v>
      </c>
      <c r="H75" s="5" t="s">
        <v>258</v>
      </c>
      <c r="I75" s="5" t="s">
        <v>223</v>
      </c>
      <c r="K75" s="10">
        <f t="shared" si="0"/>
        <v>0.031469907407407405</v>
      </c>
      <c r="L75" s="11">
        <v>0.017361111111111112</v>
      </c>
      <c r="M75" s="11">
        <v>0.04883101851851852</v>
      </c>
    </row>
  </sheetData>
  <sheetProtection selectLockedCells="1" selectUnlockedCells="1"/>
  <mergeCells count="7">
    <mergeCell ref="A1:C1"/>
    <mergeCell ref="A2:C2"/>
    <mergeCell ref="A3:C3"/>
    <mergeCell ref="A4:C4"/>
    <mergeCell ref="A5:C5"/>
    <mergeCell ref="A6:C6"/>
    <mergeCell ref="A7:C7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1">
      <selection activeCell="H16" sqref="H16"/>
    </sheetView>
  </sheetViews>
  <sheetFormatPr defaultColWidth="9.140625" defaultRowHeight="15"/>
  <cols>
    <col min="1" max="2" width="3.7109375" style="5" customWidth="1"/>
    <col min="3" max="3" width="4.28125" style="5" customWidth="1"/>
    <col min="4" max="4" width="4.57421875" style="5" customWidth="1"/>
    <col min="5" max="5" width="14.7109375" style="5" customWidth="1"/>
    <col min="6" max="6" width="12.8515625" style="5" customWidth="1"/>
    <col min="7" max="7" width="21.7109375" style="5" customWidth="1"/>
    <col min="8" max="8" width="16.00390625" style="5" customWidth="1"/>
    <col min="9" max="9" width="6.28125" style="5" customWidth="1"/>
    <col min="10" max="10" width="4.7109375" style="5" customWidth="1"/>
    <col min="11" max="12" width="9.140625" style="5" customWidth="1"/>
  </cols>
  <sheetData>
    <row r="1" spans="1:4" ht="15">
      <c r="A1" s="6" t="s">
        <v>17</v>
      </c>
      <c r="B1" s="6"/>
      <c r="C1" s="6"/>
      <c r="D1" s="5">
        <f>'Starší žáci a starší'!D1</f>
        <v>0</v>
      </c>
    </row>
    <row r="2" spans="1:4" ht="15">
      <c r="A2" s="6" t="s">
        <v>19</v>
      </c>
      <c r="B2" s="6"/>
      <c r="C2" s="6"/>
      <c r="D2" s="5">
        <f>'Starší žáci a starší'!D2</f>
        <v>0</v>
      </c>
    </row>
    <row r="3" spans="1:3" ht="15">
      <c r="A3" s="6" t="s">
        <v>21</v>
      </c>
      <c r="B3" s="6"/>
      <c r="C3" s="6"/>
    </row>
    <row r="4" spans="1:4" ht="15">
      <c r="A4" s="6" t="s">
        <v>23</v>
      </c>
      <c r="B4" s="6"/>
      <c r="C4" s="6"/>
      <c r="D4" s="5" t="s">
        <v>259</v>
      </c>
    </row>
    <row r="5" spans="1:3" ht="15">
      <c r="A5" s="6" t="s">
        <v>25</v>
      </c>
      <c r="B5" s="6"/>
      <c r="C5" s="6"/>
    </row>
    <row r="6" spans="1:3" ht="15">
      <c r="A6" s="6" t="s">
        <v>27</v>
      </c>
      <c r="B6" s="6"/>
      <c r="C6" s="6"/>
    </row>
    <row r="7" spans="1:3" ht="15">
      <c r="A7" s="6" t="s">
        <v>29</v>
      </c>
      <c r="B7" s="6"/>
      <c r="C7" s="6"/>
    </row>
    <row r="9" spans="1:12" ht="15">
      <c r="A9" s="7" t="s">
        <v>31</v>
      </c>
      <c r="B9" s="7" t="s">
        <v>32</v>
      </c>
      <c r="C9" s="7" t="s">
        <v>33</v>
      </c>
      <c r="D9" s="7" t="s">
        <v>34</v>
      </c>
      <c r="E9" s="7" t="s">
        <v>35</v>
      </c>
      <c r="F9" s="7" t="s">
        <v>36</v>
      </c>
      <c r="G9" s="7" t="s">
        <v>37</v>
      </c>
      <c r="H9" s="7" t="s">
        <v>38</v>
      </c>
      <c r="I9" s="7" t="s">
        <v>39</v>
      </c>
      <c r="J9" s="7" t="s">
        <v>40</v>
      </c>
      <c r="K9" s="7" t="s">
        <v>41</v>
      </c>
      <c r="L9" s="7" t="s">
        <v>260</v>
      </c>
    </row>
    <row r="10" spans="2:13" ht="15.75">
      <c r="B10" s="5" t="s">
        <v>261</v>
      </c>
      <c r="C10" s="4">
        <v>2</v>
      </c>
      <c r="D10" s="5" t="s">
        <v>46</v>
      </c>
      <c r="E10" s="5" t="s">
        <v>262</v>
      </c>
      <c r="G10" s="5" t="s">
        <v>263</v>
      </c>
      <c r="H10" s="5" t="s">
        <v>264</v>
      </c>
      <c r="I10" s="5" t="s">
        <v>265</v>
      </c>
      <c r="K10" s="10">
        <f aca="true" t="shared" si="0" ref="K10:K13">M10-L10</f>
        <v>0.009710648148148149</v>
      </c>
      <c r="L10" s="11">
        <v>0.0006944444444444445</v>
      </c>
      <c r="M10" s="11">
        <v>0.010405092592592593</v>
      </c>
    </row>
    <row r="11" spans="2:13" ht="15.75">
      <c r="B11" s="5" t="s">
        <v>261</v>
      </c>
      <c r="C11" s="4">
        <v>5</v>
      </c>
      <c r="D11" s="5" t="s">
        <v>53</v>
      </c>
      <c r="E11" s="5" t="s">
        <v>266</v>
      </c>
      <c r="F11" s="5" t="s">
        <v>145</v>
      </c>
      <c r="I11" s="5" t="s">
        <v>267</v>
      </c>
      <c r="K11" s="10">
        <f t="shared" si="0"/>
        <v>0.012499999999999999</v>
      </c>
      <c r="L11" s="11">
        <v>0.001388888888888889</v>
      </c>
      <c r="M11" s="11">
        <v>0.013888888888888888</v>
      </c>
    </row>
    <row r="12" spans="2:13" ht="15.75">
      <c r="B12" s="5" t="s">
        <v>261</v>
      </c>
      <c r="C12" s="4">
        <v>6</v>
      </c>
      <c r="D12" s="5" t="s">
        <v>59</v>
      </c>
      <c r="E12" s="5" t="s">
        <v>268</v>
      </c>
      <c r="F12" s="5" t="s">
        <v>145</v>
      </c>
      <c r="I12" s="5" t="s">
        <v>269</v>
      </c>
      <c r="K12" s="10">
        <f t="shared" si="0"/>
        <v>0.013773148148148149</v>
      </c>
      <c r="L12" s="11">
        <v>0.0020833333333333333</v>
      </c>
      <c r="M12" s="11">
        <v>0.015856481481481482</v>
      </c>
    </row>
    <row r="13" spans="2:13" ht="15.75">
      <c r="B13" s="5" t="s">
        <v>261</v>
      </c>
      <c r="C13" s="4">
        <v>3</v>
      </c>
      <c r="D13" s="5" t="s">
        <v>65</v>
      </c>
      <c r="E13" s="5" t="s">
        <v>270</v>
      </c>
      <c r="F13" s="5" t="s">
        <v>145</v>
      </c>
      <c r="I13" s="5" t="s">
        <v>269</v>
      </c>
      <c r="K13" s="10">
        <f t="shared" si="0"/>
        <v>0.011273148148148148</v>
      </c>
      <c r="L13" s="11">
        <v>0.002777777777777778</v>
      </c>
      <c r="M13" s="11">
        <v>0.014050925925925927</v>
      </c>
    </row>
    <row r="14" spans="2:13" ht="15.75">
      <c r="B14" s="5" t="s">
        <v>261</v>
      </c>
      <c r="C14" s="4">
        <v>7</v>
      </c>
      <c r="D14" s="5" t="s">
        <v>75</v>
      </c>
      <c r="E14" s="5" t="s">
        <v>271</v>
      </c>
      <c r="G14" s="5" t="s">
        <v>137</v>
      </c>
      <c r="I14" s="5" t="s">
        <v>272</v>
      </c>
      <c r="K14" s="10" t="s">
        <v>273</v>
      </c>
      <c r="L14" s="11"/>
      <c r="M14" s="11"/>
    </row>
    <row r="15" spans="2:13" ht="15.75">
      <c r="B15" s="5" t="s">
        <v>261</v>
      </c>
      <c r="C15" s="4">
        <v>4</v>
      </c>
      <c r="D15" s="5" t="s">
        <v>81</v>
      </c>
      <c r="E15" s="5" t="s">
        <v>274</v>
      </c>
      <c r="I15" s="5" t="s">
        <v>265</v>
      </c>
      <c r="K15" s="10">
        <f aca="true" t="shared" si="1" ref="K15:K17">M15-L15</f>
        <v>0.011655092592592592</v>
      </c>
      <c r="L15" s="11">
        <v>0.004861111111111111</v>
      </c>
      <c r="M15" s="11">
        <v>0.016516203703703703</v>
      </c>
    </row>
    <row r="16" spans="2:13" ht="15.75">
      <c r="B16" s="5" t="s">
        <v>261</v>
      </c>
      <c r="C16" s="4">
        <v>1</v>
      </c>
      <c r="D16" s="5" t="s">
        <v>86</v>
      </c>
      <c r="E16" s="5" t="s">
        <v>275</v>
      </c>
      <c r="G16" s="5" t="s">
        <v>137</v>
      </c>
      <c r="H16" s="5" t="s">
        <v>276</v>
      </c>
      <c r="I16" s="5" t="s">
        <v>269</v>
      </c>
      <c r="K16" s="10">
        <f t="shared" si="1"/>
        <v>0.009108796296296295</v>
      </c>
      <c r="L16" s="11">
        <v>0.005555555555555556</v>
      </c>
      <c r="M16" s="11">
        <v>0.014664351851851852</v>
      </c>
    </row>
    <row r="17" spans="2:13" ht="15.75">
      <c r="B17" s="5" t="s">
        <v>277</v>
      </c>
      <c r="C17" s="4">
        <v>1</v>
      </c>
      <c r="D17" s="5" t="s">
        <v>44</v>
      </c>
      <c r="E17" s="5" t="s">
        <v>278</v>
      </c>
      <c r="F17" s="5" t="s">
        <v>279</v>
      </c>
      <c r="I17" s="5" t="s">
        <v>265</v>
      </c>
      <c r="K17" s="10">
        <f t="shared" si="1"/>
        <v>0.011331018518518518</v>
      </c>
      <c r="L17" s="11">
        <v>0.0034722222222222225</v>
      </c>
      <c r="M17" s="11">
        <v>0.01480324074074074</v>
      </c>
    </row>
  </sheetData>
  <sheetProtection selectLockedCells="1" selectUnlockedCells="1"/>
  <mergeCells count="7">
    <mergeCell ref="A1:C1"/>
    <mergeCell ref="A2:C2"/>
    <mergeCell ref="A3:C3"/>
    <mergeCell ref="A4:C4"/>
    <mergeCell ref="A5:C5"/>
    <mergeCell ref="A6:C6"/>
    <mergeCell ref="A7:C7"/>
  </mergeCells>
  <printOptions/>
  <pageMargins left="0.11805555555555555" right="0.11805555555555555" top="0.39375" bottom="0.393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E37" sqref="E37"/>
    </sheetView>
  </sheetViews>
  <sheetFormatPr defaultColWidth="9.140625" defaultRowHeight="15"/>
  <cols>
    <col min="1" max="1" width="3.7109375" style="5" customWidth="1"/>
    <col min="2" max="2" width="15.140625" style="5" customWidth="1"/>
    <col min="3" max="3" width="3.28125" style="5" customWidth="1"/>
    <col min="4" max="4" width="4.57421875" style="5" customWidth="1"/>
    <col min="5" max="5" width="17.00390625" style="5" customWidth="1"/>
    <col min="6" max="6" width="0" style="5" hidden="1" customWidth="1"/>
    <col min="7" max="7" width="24.7109375" style="5" customWidth="1"/>
    <col min="8" max="8" width="16.00390625" style="5" customWidth="1"/>
    <col min="9" max="9" width="6.28125" style="5" customWidth="1"/>
    <col min="10" max="10" width="4.7109375" style="5" customWidth="1"/>
    <col min="11" max="12" width="9.140625" style="5" customWidth="1"/>
  </cols>
  <sheetData>
    <row r="1" spans="1:4" ht="15">
      <c r="A1" s="6" t="s">
        <v>17</v>
      </c>
      <c r="B1" s="6"/>
      <c r="C1" s="6"/>
      <c r="D1" s="5">
        <f>'Starší žáci a starší'!D1</f>
        <v>0</v>
      </c>
    </row>
    <row r="2" spans="1:4" ht="15">
      <c r="A2" s="6" t="s">
        <v>19</v>
      </c>
      <c r="B2" s="6"/>
      <c r="C2" s="6"/>
      <c r="D2" s="5">
        <f>'Starší žáci a starší'!D2</f>
        <v>0</v>
      </c>
    </row>
    <row r="3" spans="1:3" ht="15">
      <c r="A3" s="6" t="s">
        <v>21</v>
      </c>
      <c r="B3" s="6"/>
      <c r="C3" s="6"/>
    </row>
    <row r="4" spans="1:3" ht="15">
      <c r="A4" s="6" t="s">
        <v>23</v>
      </c>
      <c r="B4" s="6"/>
      <c r="C4" s="6"/>
    </row>
    <row r="5" spans="1:3" ht="15">
      <c r="A5" s="6" t="s">
        <v>25</v>
      </c>
      <c r="B5" s="6"/>
      <c r="C5" s="6"/>
    </row>
    <row r="6" spans="1:3" ht="15">
      <c r="A6" s="6" t="s">
        <v>27</v>
      </c>
      <c r="B6" s="6"/>
      <c r="C6" s="6"/>
    </row>
    <row r="7" spans="1:3" ht="15">
      <c r="A7" s="6" t="s">
        <v>29</v>
      </c>
      <c r="B7" s="6"/>
      <c r="C7" s="6"/>
    </row>
    <row r="9" spans="1:12" ht="15">
      <c r="A9" s="7" t="s">
        <v>31</v>
      </c>
      <c r="B9" s="7" t="s">
        <v>32</v>
      </c>
      <c r="C9" s="7" t="s">
        <v>33</v>
      </c>
      <c r="D9" s="7" t="s">
        <v>34</v>
      </c>
      <c r="E9" s="7" t="s">
        <v>35</v>
      </c>
      <c r="F9" s="7" t="s">
        <v>36</v>
      </c>
      <c r="G9" s="7" t="s">
        <v>37</v>
      </c>
      <c r="H9" s="7" t="s">
        <v>38</v>
      </c>
      <c r="I9" s="7" t="s">
        <v>39</v>
      </c>
      <c r="J9" s="7" t="s">
        <v>40</v>
      </c>
      <c r="K9" s="7" t="s">
        <v>41</v>
      </c>
      <c r="L9" s="7" t="s">
        <v>260</v>
      </c>
    </row>
    <row r="10" spans="1:9" ht="15.75">
      <c r="A10" s="3"/>
      <c r="B10" s="5" t="s">
        <v>280</v>
      </c>
      <c r="C10" s="9" t="s">
        <v>53</v>
      </c>
      <c r="D10" s="5" t="s">
        <v>44</v>
      </c>
      <c r="E10" s="5" t="s">
        <v>281</v>
      </c>
      <c r="G10" s="5" t="s">
        <v>282</v>
      </c>
      <c r="I10" s="5" t="s">
        <v>283</v>
      </c>
    </row>
    <row r="11" spans="1:9" ht="15.75">
      <c r="A11" s="3"/>
      <c r="B11" s="5" t="s">
        <v>280</v>
      </c>
      <c r="C11" s="9" t="s">
        <v>46</v>
      </c>
      <c r="D11" s="5" t="s">
        <v>59</v>
      </c>
      <c r="E11" s="5" t="s">
        <v>284</v>
      </c>
      <c r="I11" s="5" t="s">
        <v>285</v>
      </c>
    </row>
    <row r="12" spans="1:11" ht="15.75">
      <c r="A12" s="3"/>
      <c r="C12" s="9"/>
      <c r="K12" s="3"/>
    </row>
    <row r="13" spans="1:9" ht="15.75">
      <c r="A13" s="3"/>
      <c r="B13" s="5" t="s">
        <v>286</v>
      </c>
      <c r="C13" s="9" t="s">
        <v>59</v>
      </c>
      <c r="D13" s="5" t="s">
        <v>65</v>
      </c>
      <c r="E13" s="5" t="s">
        <v>287</v>
      </c>
      <c r="G13" s="5" t="s">
        <v>145</v>
      </c>
      <c r="I13" s="5" t="s">
        <v>288</v>
      </c>
    </row>
    <row r="14" spans="1:9" ht="15.75">
      <c r="A14" s="3"/>
      <c r="B14" s="5" t="s">
        <v>286</v>
      </c>
      <c r="C14" s="9" t="s">
        <v>46</v>
      </c>
      <c r="D14" s="5" t="s">
        <v>53</v>
      </c>
      <c r="E14" s="5" t="s">
        <v>289</v>
      </c>
      <c r="G14" s="5" t="s">
        <v>120</v>
      </c>
      <c r="I14" s="5" t="s">
        <v>288</v>
      </c>
    </row>
    <row r="15" spans="1:9" ht="15.75">
      <c r="A15" s="3"/>
      <c r="B15" s="5" t="s">
        <v>286</v>
      </c>
      <c r="C15" s="9" t="s">
        <v>53</v>
      </c>
      <c r="D15" s="5" t="s">
        <v>46</v>
      </c>
      <c r="E15" s="5" t="s">
        <v>290</v>
      </c>
      <c r="G15" s="5" t="s">
        <v>291</v>
      </c>
      <c r="I15" s="5" t="s">
        <v>292</v>
      </c>
    </row>
    <row r="16" spans="1:11" ht="15.75">
      <c r="A16" s="3"/>
      <c r="C16" s="9"/>
      <c r="K16" s="3"/>
    </row>
    <row r="17" spans="1:11" ht="15.75">
      <c r="A17" s="3"/>
      <c r="B17" s="5" t="s">
        <v>293</v>
      </c>
      <c r="C17" s="9" t="s">
        <v>46</v>
      </c>
      <c r="D17" s="5" t="s">
        <v>207</v>
      </c>
      <c r="E17" s="5" t="s">
        <v>294</v>
      </c>
      <c r="G17" s="5" t="s">
        <v>295</v>
      </c>
      <c r="H17" s="5" t="s">
        <v>296</v>
      </c>
      <c r="I17" s="5" t="s">
        <v>272</v>
      </c>
      <c r="K17" s="9" t="s">
        <v>297</v>
      </c>
    </row>
    <row r="18" spans="1:11" ht="15.75">
      <c r="A18" s="3"/>
      <c r="B18" s="5" t="s">
        <v>293</v>
      </c>
      <c r="C18" s="9" t="s">
        <v>53</v>
      </c>
      <c r="D18" s="5" t="s">
        <v>130</v>
      </c>
      <c r="E18" s="5" t="s">
        <v>271</v>
      </c>
      <c r="G18" s="5" t="s">
        <v>137</v>
      </c>
      <c r="I18" s="5" t="s">
        <v>272</v>
      </c>
      <c r="K18" s="9" t="s">
        <v>298</v>
      </c>
    </row>
    <row r="19" spans="1:11" ht="15.75">
      <c r="A19" s="3"/>
      <c r="B19" s="5" t="s">
        <v>293</v>
      </c>
      <c r="C19" s="9" t="s">
        <v>59</v>
      </c>
      <c r="D19" s="5" t="s">
        <v>92</v>
      </c>
      <c r="E19" s="5" t="s">
        <v>299</v>
      </c>
      <c r="I19" s="5" t="s">
        <v>272</v>
      </c>
      <c r="K19" s="9" t="s">
        <v>300</v>
      </c>
    </row>
    <row r="20" spans="1:11" ht="15.75">
      <c r="A20" s="3"/>
      <c r="B20" s="5" t="s">
        <v>293</v>
      </c>
      <c r="C20" s="9" t="s">
        <v>65</v>
      </c>
      <c r="D20" s="5" t="s">
        <v>111</v>
      </c>
      <c r="E20" s="5" t="s">
        <v>301</v>
      </c>
      <c r="H20" s="5" t="s">
        <v>302</v>
      </c>
      <c r="I20" s="5" t="s">
        <v>272</v>
      </c>
      <c r="K20" s="9" t="s">
        <v>303</v>
      </c>
    </row>
    <row r="21" spans="1:11" ht="15.75">
      <c r="A21" s="3"/>
      <c r="B21" s="5" t="s">
        <v>293</v>
      </c>
      <c r="C21" s="9" t="s">
        <v>44</v>
      </c>
      <c r="D21" s="12">
        <v>18</v>
      </c>
      <c r="E21" s="3" t="s">
        <v>304</v>
      </c>
      <c r="F21" s="3"/>
      <c r="G21" s="5" t="s">
        <v>145</v>
      </c>
      <c r="H21" s="3"/>
      <c r="I21" s="13">
        <v>2008</v>
      </c>
      <c r="K21" s="9" t="s">
        <v>305</v>
      </c>
    </row>
    <row r="22" spans="1:11" ht="15.75">
      <c r="A22" s="3"/>
      <c r="B22" s="5" t="s">
        <v>293</v>
      </c>
      <c r="C22" s="9" t="s">
        <v>75</v>
      </c>
      <c r="D22" s="5" t="s">
        <v>69</v>
      </c>
      <c r="E22" s="5" t="s">
        <v>306</v>
      </c>
      <c r="G22" s="5" t="s">
        <v>295</v>
      </c>
      <c r="H22" s="5" t="s">
        <v>296</v>
      </c>
      <c r="I22" s="5" t="s">
        <v>283</v>
      </c>
      <c r="K22" s="9" t="s">
        <v>307</v>
      </c>
    </row>
    <row r="23" spans="1:11" ht="15.75">
      <c r="A23" s="3"/>
      <c r="B23" s="5" t="s">
        <v>293</v>
      </c>
      <c r="C23" s="9" t="s">
        <v>46</v>
      </c>
      <c r="D23" s="5" t="s">
        <v>166</v>
      </c>
      <c r="E23" s="5" t="s">
        <v>308</v>
      </c>
      <c r="G23" s="5" t="s">
        <v>309</v>
      </c>
      <c r="I23" s="5" t="s">
        <v>283</v>
      </c>
      <c r="K23" s="9" t="s">
        <v>310</v>
      </c>
    </row>
    <row r="24" spans="1:12" ht="15.75">
      <c r="A24" s="3"/>
      <c r="B24" s="3"/>
      <c r="C24" s="4"/>
      <c r="D24" s="3"/>
      <c r="E24" s="3"/>
      <c r="F24" s="3"/>
      <c r="G24" s="3"/>
      <c r="H24" s="3"/>
      <c r="I24" s="3"/>
      <c r="J24" s="3"/>
      <c r="K24" s="4"/>
      <c r="L24" s="3"/>
    </row>
    <row r="25" spans="1:12" ht="15.75">
      <c r="A25" s="3"/>
      <c r="B25" s="3" t="s">
        <v>311</v>
      </c>
      <c r="C25" s="9" t="s">
        <v>46</v>
      </c>
      <c r="D25" s="5" t="s">
        <v>312</v>
      </c>
      <c r="E25" s="5" t="s">
        <v>313</v>
      </c>
      <c r="G25" s="5" t="s">
        <v>314</v>
      </c>
      <c r="H25" s="5" t="s">
        <v>315</v>
      </c>
      <c r="I25" s="5" t="s">
        <v>267</v>
      </c>
      <c r="J25" s="3"/>
      <c r="K25" s="9" t="s">
        <v>316</v>
      </c>
      <c r="L25" s="3"/>
    </row>
    <row r="26" spans="1:12" ht="15.75">
      <c r="A26" s="3"/>
      <c r="B26" s="5" t="s">
        <v>311</v>
      </c>
      <c r="C26" s="9" t="s">
        <v>53</v>
      </c>
      <c r="D26" s="5" t="s">
        <v>317</v>
      </c>
      <c r="E26" s="5" t="s">
        <v>318</v>
      </c>
      <c r="G26" s="5" t="s">
        <v>319</v>
      </c>
      <c r="H26" s="5" t="s">
        <v>320</v>
      </c>
      <c r="I26" s="5" t="s">
        <v>267</v>
      </c>
      <c r="K26" s="9" t="s">
        <v>321</v>
      </c>
      <c r="L26" s="3"/>
    </row>
    <row r="27" spans="1:12" ht="15.75">
      <c r="A27" s="3"/>
      <c r="B27" s="5" t="s">
        <v>311</v>
      </c>
      <c r="C27" s="9" t="s">
        <v>59</v>
      </c>
      <c r="D27" s="5" t="s">
        <v>322</v>
      </c>
      <c r="E27" s="5" t="s">
        <v>323</v>
      </c>
      <c r="G27" s="5" t="s">
        <v>137</v>
      </c>
      <c r="H27" s="5" t="s">
        <v>204</v>
      </c>
      <c r="I27" s="5" t="s">
        <v>267</v>
      </c>
      <c r="K27" s="9" t="s">
        <v>324</v>
      </c>
      <c r="L27" s="3"/>
    </row>
    <row r="28" spans="1:12" ht="15.75">
      <c r="A28" s="3"/>
      <c r="B28" s="5" t="s">
        <v>311</v>
      </c>
      <c r="C28" s="9" t="s">
        <v>65</v>
      </c>
      <c r="D28" s="5" t="s">
        <v>100</v>
      </c>
      <c r="E28" s="5" t="s">
        <v>325</v>
      </c>
      <c r="I28" s="5" t="s">
        <v>326</v>
      </c>
      <c r="K28" s="9" t="s">
        <v>327</v>
      </c>
      <c r="L28" s="3"/>
    </row>
    <row r="29" spans="1:12" ht="15.75">
      <c r="A29" s="3"/>
      <c r="B29" s="5" t="s">
        <v>311</v>
      </c>
      <c r="C29" s="9" t="s">
        <v>44</v>
      </c>
      <c r="D29" s="5" t="s">
        <v>328</v>
      </c>
      <c r="E29" s="5" t="s">
        <v>329</v>
      </c>
      <c r="G29" s="5" t="s">
        <v>330</v>
      </c>
      <c r="I29" s="5" t="s">
        <v>331</v>
      </c>
      <c r="K29" s="9" t="s">
        <v>332</v>
      </c>
      <c r="L29" s="3"/>
    </row>
    <row r="30" spans="1:12" ht="15.75">
      <c r="A30" s="3"/>
      <c r="B30" s="5" t="s">
        <v>311</v>
      </c>
      <c r="C30" s="9" t="s">
        <v>75</v>
      </c>
      <c r="D30" s="5" t="s">
        <v>333</v>
      </c>
      <c r="E30" s="5" t="s">
        <v>334</v>
      </c>
      <c r="I30" s="5" t="s">
        <v>331</v>
      </c>
      <c r="K30" s="9" t="s">
        <v>335</v>
      </c>
      <c r="L30" s="3"/>
    </row>
    <row r="31" spans="1:12" ht="15.75">
      <c r="A31" s="3"/>
      <c r="B31" s="5" t="s">
        <v>311</v>
      </c>
      <c r="C31" s="9" t="s">
        <v>81</v>
      </c>
      <c r="D31" s="5" t="s">
        <v>336</v>
      </c>
      <c r="E31" s="5" t="s">
        <v>299</v>
      </c>
      <c r="G31" s="5" t="s">
        <v>263</v>
      </c>
      <c r="H31" s="5" t="s">
        <v>264</v>
      </c>
      <c r="I31" s="5" t="s">
        <v>272</v>
      </c>
      <c r="K31" s="9" t="s">
        <v>337</v>
      </c>
      <c r="L31" s="3"/>
    </row>
    <row r="32" spans="1:12" ht="15.75">
      <c r="A32" s="3"/>
      <c r="B32" s="5" t="s">
        <v>311</v>
      </c>
      <c r="C32" s="9" t="s">
        <v>86</v>
      </c>
      <c r="D32" s="5" t="s">
        <v>338</v>
      </c>
      <c r="E32" s="5" t="s">
        <v>294</v>
      </c>
      <c r="G32" s="5" t="s">
        <v>295</v>
      </c>
      <c r="H32" s="5" t="s">
        <v>296</v>
      </c>
      <c r="I32" s="5" t="s">
        <v>272</v>
      </c>
      <c r="K32" s="9" t="s">
        <v>339</v>
      </c>
      <c r="L32" s="3"/>
    </row>
    <row r="33" spans="1:12" ht="15.75">
      <c r="A33" s="3"/>
      <c r="B33" s="5" t="s">
        <v>311</v>
      </c>
      <c r="C33" s="9" t="s">
        <v>89</v>
      </c>
      <c r="D33" s="5" t="s">
        <v>340</v>
      </c>
      <c r="E33" s="5" t="s">
        <v>341</v>
      </c>
      <c r="G33" s="5" t="s">
        <v>309</v>
      </c>
      <c r="I33" s="5" t="s">
        <v>326</v>
      </c>
      <c r="K33" s="9" t="s">
        <v>342</v>
      </c>
      <c r="L33" s="3"/>
    </row>
    <row r="34" spans="1:12" ht="15.75">
      <c r="A34" s="3"/>
      <c r="B34" s="5" t="s">
        <v>311</v>
      </c>
      <c r="C34" s="9" t="s">
        <v>153</v>
      </c>
      <c r="D34" s="5" t="s">
        <v>130</v>
      </c>
      <c r="E34" s="5" t="s">
        <v>271</v>
      </c>
      <c r="G34" s="5" t="s">
        <v>137</v>
      </c>
      <c r="I34" s="5" t="s">
        <v>272</v>
      </c>
      <c r="K34" s="9" t="s">
        <v>343</v>
      </c>
      <c r="L34" s="3"/>
    </row>
    <row r="35" spans="1:12" ht="15.75">
      <c r="A35" s="3"/>
      <c r="B35" s="5" t="s">
        <v>311</v>
      </c>
      <c r="C35" s="9" t="s">
        <v>105</v>
      </c>
      <c r="D35" s="5" t="s">
        <v>344</v>
      </c>
      <c r="E35" s="5" t="s">
        <v>345</v>
      </c>
      <c r="I35" s="5" t="s">
        <v>331</v>
      </c>
      <c r="K35" s="9" t="s">
        <v>346</v>
      </c>
      <c r="L35" s="3"/>
    </row>
    <row r="36" spans="1:12" ht="15.75">
      <c r="A36" s="3"/>
      <c r="B36" s="5" t="s">
        <v>311</v>
      </c>
      <c r="C36" s="9" t="s">
        <v>52</v>
      </c>
      <c r="D36" s="5" t="s">
        <v>111</v>
      </c>
      <c r="E36" s="5" t="s">
        <v>301</v>
      </c>
      <c r="H36" s="5" t="s">
        <v>302</v>
      </c>
      <c r="I36" s="5" t="s">
        <v>272</v>
      </c>
      <c r="K36" s="9" t="s">
        <v>347</v>
      </c>
      <c r="L36" s="3"/>
    </row>
    <row r="54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</sheetData>
  <sheetProtection selectLockedCells="1" selectUnlockedCells="1"/>
  <mergeCells count="7">
    <mergeCell ref="A1:C1"/>
    <mergeCell ref="A2:C2"/>
    <mergeCell ref="A3:C3"/>
    <mergeCell ref="A4:C4"/>
    <mergeCell ref="A5:C5"/>
    <mergeCell ref="A6:C6"/>
    <mergeCell ref="A7:C7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Keprt</dc:creator>
  <cp:keywords/>
  <dc:description/>
  <cp:lastModifiedBy/>
  <cp:lastPrinted>2011-04-08T22:08:15Z</cp:lastPrinted>
  <dcterms:created xsi:type="dcterms:W3CDTF">2011-04-08T21:43:46Z</dcterms:created>
  <dcterms:modified xsi:type="dcterms:W3CDTF">2014-07-06T11:59:02Z</dcterms:modified>
  <cp:category/>
  <cp:version/>
  <cp:contentType/>
  <cp:contentStatus/>
  <cp:revision>18</cp:revision>
</cp:coreProperties>
</file>